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8_ActionsCoAgri\06_AgriBio\AAP_Bio\2026\0-AAPGlobal\Annexes\Partie3fusion\"/>
    </mc:Choice>
  </mc:AlternateContent>
  <xr:revisionPtr revIDLastSave="0" documentId="13_ncr:1_{F4F8375F-84FE-4953-9AD9-14D9CCAD03CB}" xr6:coauthVersionLast="47" xr6:coauthVersionMax="47" xr10:uidLastSave="{00000000-0000-0000-0000-000000000000}"/>
  <bookViews>
    <workbookView xWindow="28680" yWindow="-120" windowWidth="29040" windowHeight="15720" tabRatio="671" activeTab="5" xr2:uid="{DCE6FAB9-001E-43B4-83E9-2B09C250B773}"/>
  </bookViews>
  <sheets>
    <sheet name="NOTICE" sheetId="6" r:id="rId1"/>
    <sheet name="Part1_PRESTA_EXT" sheetId="3" r:id="rId2"/>
    <sheet name="Part_1bis_PRESTA_EXT_EAU" sheetId="10" r:id="rId3"/>
    <sheet name="Part_2_DEP_PERS" sheetId="7" r:id="rId4"/>
    <sheet name="Part_2bis_DEP_PERS_EAU" sheetId="12" r:id="rId5"/>
    <sheet name="Part_3_CONSEIL_INDIV" sheetId="21" r:id="rId6"/>
    <sheet name="Part_4_SYNTHESE" sheetId="5" r:id="rId7"/>
  </sheets>
  <definedNames>
    <definedName name="aude" localSheetId="0">#REF!</definedName>
    <definedName name="aude" localSheetId="6">#REF!</definedName>
    <definedName name="aude" localSheetId="1">#REF!</definedName>
    <definedName name="aude">#REF!</definedName>
    <definedName name="Code_Sites_Dossier" localSheetId="6">#REF!</definedName>
    <definedName name="Code_Sites_Dossier">#REF!</definedName>
    <definedName name="Financeurs" localSheetId="6">#REF!</definedName>
    <definedName name="Financeurs">#REF!</definedName>
    <definedName name="Liste1" localSheetId="6">#REF!</definedName>
    <definedName name="Liste1">#REF!</definedName>
    <definedName name="Liste2" localSheetId="6">#REF!</definedName>
    <definedName name="Liste2">#REF!</definedName>
    <definedName name="Missions" localSheetId="6">#REF!</definedName>
    <definedName name="Missions">#REF!</definedName>
    <definedName name="Modalité" localSheetId="6">#REF!</definedName>
    <definedName name="Modalité">#REF!</definedName>
    <definedName name="ouinon">#REF!</definedName>
    <definedName name="Poste" localSheetId="0">#REF!</definedName>
    <definedName name="Poste" localSheetId="6">#REF!</definedName>
    <definedName name="Poste" localSheetId="1">#REF!</definedName>
    <definedName name="Poste">#REF!</definedName>
    <definedName name="Régions" localSheetId="0">#REF!</definedName>
    <definedName name="Régions" localSheetId="6">#REF!</definedName>
    <definedName name="Régions" localSheetId="1">#REF!</definedName>
    <definedName name="Régions">#REF!</definedName>
    <definedName name="Statut_Juridique" localSheetId="0">#REF!</definedName>
    <definedName name="Statut_Juridique" localSheetId="6">#REF!</definedName>
    <definedName name="Statut_Juridique" localSheetId="1">#REF!</definedName>
    <definedName name="Statut_Juridique">#REF!</definedName>
    <definedName name="Unité" localSheetId="6">#REF!</definedName>
    <definedName name="Unité">#REF!</definedName>
    <definedName name="_xlnm.Print_Area" localSheetId="0">NOTICE!$A$1:$O$26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1" i="21" l="1"/>
  <c r="AQ48" i="21"/>
  <c r="AK48" i="21"/>
  <c r="AI48" i="21"/>
  <c r="AH48" i="21"/>
  <c r="AG48" i="21"/>
  <c r="AB48" i="21"/>
  <c r="AQ47" i="21"/>
  <c r="AK47" i="21"/>
  <c r="AI47" i="21"/>
  <c r="AG47" i="21"/>
  <c r="AB47" i="21"/>
  <c r="AQ46" i="21"/>
  <c r="AK46" i="21"/>
  <c r="AI46" i="21"/>
  <c r="AH46" i="21"/>
  <c r="AG46" i="21"/>
  <c r="AB46" i="21"/>
  <c r="AQ45" i="21"/>
  <c r="AK45" i="21"/>
  <c r="AJ45" i="21"/>
  <c r="AI45" i="21"/>
  <c r="AG45" i="21"/>
  <c r="AD45" i="21"/>
  <c r="AB45" i="21"/>
  <c r="AQ44" i="21"/>
  <c r="AK44" i="21"/>
  <c r="AI44" i="21"/>
  <c r="AG44" i="21"/>
  <c r="AB44" i="21"/>
  <c r="AQ43" i="21"/>
  <c r="AK43" i="21"/>
  <c r="AI43" i="21"/>
  <c r="AG43" i="21"/>
  <c r="AD43" i="21"/>
  <c r="AB43" i="21"/>
  <c r="AM42" i="21"/>
  <c r="AH42" i="21"/>
  <c r="AD42" i="21"/>
  <c r="AO41" i="21"/>
  <c r="AM41" i="21"/>
  <c r="AL41" i="21"/>
  <c r="AS41" i="21" s="1"/>
  <c r="AH41" i="21"/>
  <c r="AN41" i="21" s="1"/>
  <c r="AD41" i="21"/>
  <c r="AN40" i="21"/>
  <c r="AM40" i="21"/>
  <c r="AH40" i="21"/>
  <c r="AD40" i="21"/>
  <c r="AN39" i="21"/>
  <c r="AM39" i="21"/>
  <c r="AH39" i="21"/>
  <c r="AL39" i="21" s="1"/>
  <c r="AR39" i="21" s="1"/>
  <c r="AD39" i="21"/>
  <c r="AN38" i="21"/>
  <c r="AM38" i="21"/>
  <c r="AL38" i="21"/>
  <c r="AS38" i="21" s="1"/>
  <c r="AH38" i="21"/>
  <c r="AD38" i="21"/>
  <c r="AM37" i="21"/>
  <c r="AL37" i="21"/>
  <c r="AR37" i="21" s="1"/>
  <c r="AH37" i="21"/>
  <c r="AN37" i="21" s="1"/>
  <c r="AD37" i="21"/>
  <c r="AN36" i="21"/>
  <c r="AM36" i="21"/>
  <c r="AL36" i="21"/>
  <c r="AO36" i="21" s="1"/>
  <c r="AH36" i="21"/>
  <c r="AD36" i="21"/>
  <c r="AM35" i="21"/>
  <c r="AH35" i="21"/>
  <c r="AL35" i="21" s="1"/>
  <c r="AR35" i="21" s="1"/>
  <c r="AD35" i="21"/>
  <c r="AM34" i="21"/>
  <c r="AH34" i="21"/>
  <c r="AD34" i="21"/>
  <c r="AM33" i="21"/>
  <c r="AL33" i="21"/>
  <c r="AS33" i="21" s="1"/>
  <c r="AH33" i="21"/>
  <c r="AN33" i="21" s="1"/>
  <c r="AD33" i="21"/>
  <c r="AN32" i="21"/>
  <c r="AM32" i="21"/>
  <c r="AH32" i="21"/>
  <c r="AD32" i="21"/>
  <c r="AN31" i="21"/>
  <c r="AM31" i="21"/>
  <c r="AH31" i="21"/>
  <c r="AL31" i="21" s="1"/>
  <c r="AR31" i="21" s="1"/>
  <c r="AD31" i="21"/>
  <c r="AM30" i="21"/>
  <c r="AL30" i="21"/>
  <c r="AS30" i="21" s="1"/>
  <c r="AH30" i="21"/>
  <c r="AD30" i="21"/>
  <c r="AM29" i="21"/>
  <c r="AL29" i="21"/>
  <c r="AR29" i="21" s="1"/>
  <c r="AH29" i="21"/>
  <c r="AN29" i="21" s="1"/>
  <c r="AD29" i="21"/>
  <c r="AN28" i="21"/>
  <c r="AM28" i="21"/>
  <c r="AL28" i="21"/>
  <c r="AO28" i="21" s="1"/>
  <c r="AH28" i="21"/>
  <c r="AD28" i="21"/>
  <c r="AM27" i="21"/>
  <c r="AH27" i="21"/>
  <c r="AL27" i="21" s="1"/>
  <c r="AR27" i="21" s="1"/>
  <c r="AD27" i="21"/>
  <c r="AM26" i="21"/>
  <c r="AH26" i="21"/>
  <c r="AL26" i="21" s="1"/>
  <c r="AD26" i="21"/>
  <c r="AM25" i="21"/>
  <c r="AL25" i="21"/>
  <c r="AS25" i="21" s="1"/>
  <c r="AH25" i="21"/>
  <c r="AN25" i="21" s="1"/>
  <c r="AD25" i="21"/>
  <c r="AN24" i="21"/>
  <c r="AM24" i="21"/>
  <c r="AH24" i="21"/>
  <c r="AD24" i="21"/>
  <c r="AN23" i="21"/>
  <c r="AM23" i="21"/>
  <c r="AH23" i="21"/>
  <c r="AL23" i="21" s="1"/>
  <c r="AR23" i="21" s="1"/>
  <c r="AD23" i="21"/>
  <c r="AM22" i="21"/>
  <c r="AL22" i="21"/>
  <c r="AS22" i="21" s="1"/>
  <c r="AH22" i="21"/>
  <c r="AD22" i="21"/>
  <c r="AM21" i="21"/>
  <c r="AL21" i="21"/>
  <c r="AR21" i="21" s="1"/>
  <c r="AH21" i="21"/>
  <c r="AN21" i="21" s="1"/>
  <c r="AD21" i="21"/>
  <c r="AN20" i="21"/>
  <c r="AM20" i="21"/>
  <c r="AL20" i="21"/>
  <c r="AO20" i="21" s="1"/>
  <c r="AH20" i="21"/>
  <c r="AD20" i="21"/>
  <c r="AM19" i="21"/>
  <c r="AH19" i="21"/>
  <c r="AL19" i="21" s="1"/>
  <c r="AR19" i="21" s="1"/>
  <c r="AD19" i="21"/>
  <c r="AM18" i="21"/>
  <c r="AH18" i="21"/>
  <c r="AN18" i="21" s="1"/>
  <c r="AD18" i="21"/>
  <c r="AO17" i="21"/>
  <c r="AM17" i="21"/>
  <c r="AL17" i="21"/>
  <c r="AS17" i="21" s="1"/>
  <c r="AH17" i="21"/>
  <c r="AN17" i="21" s="1"/>
  <c r="AD17" i="21"/>
  <c r="AN16" i="21"/>
  <c r="AM16" i="21"/>
  <c r="AH16" i="21"/>
  <c r="AD16" i="21"/>
  <c r="AN15" i="21"/>
  <c r="AM15" i="21"/>
  <c r="AH15" i="21"/>
  <c r="AL15" i="21" s="1"/>
  <c r="AR15" i="21" s="1"/>
  <c r="AD15" i="21"/>
  <c r="AM14" i="21"/>
  <c r="AL14" i="21"/>
  <c r="AS14" i="21" s="1"/>
  <c r="AH14" i="21"/>
  <c r="AD14" i="21"/>
  <c r="AM13" i="21"/>
  <c r="AL13" i="21"/>
  <c r="AR13" i="21" s="1"/>
  <c r="AH13" i="21"/>
  <c r="AN13" i="21" s="1"/>
  <c r="AD13" i="21"/>
  <c r="AN12" i="21"/>
  <c r="AM12" i="21"/>
  <c r="AL12" i="21"/>
  <c r="AO12" i="21" s="1"/>
  <c r="AH12" i="21"/>
  <c r="AD12" i="21"/>
  <c r="AM11" i="21"/>
  <c r="AH11" i="21"/>
  <c r="AL11" i="21" s="1"/>
  <c r="AR11" i="21" s="1"/>
  <c r="AD11" i="21"/>
  <c r="AM10" i="21"/>
  <c r="AH10" i="21"/>
  <c r="AH44" i="21" s="1"/>
  <c r="AD10" i="21"/>
  <c r="AR9" i="21"/>
  <c r="AR45" i="21" s="1"/>
  <c r="AL9" i="21"/>
  <c r="AL45" i="21" s="1"/>
  <c r="AH9" i="21"/>
  <c r="AH45" i="21" s="1"/>
  <c r="AD9" i="21"/>
  <c r="AM9" i="21" s="1"/>
  <c r="AM45" i="21" s="1"/>
  <c r="AN8" i="21"/>
  <c r="AN48" i="21" s="1"/>
  <c r="AH8" i="21"/>
  <c r="AD8" i="21"/>
  <c r="AD48" i="21" s="1"/>
  <c r="AM7" i="21"/>
  <c r="AH7" i="21"/>
  <c r="AD7" i="21"/>
  <c r="AD46" i="21" s="1"/>
  <c r="AH6" i="21"/>
  <c r="AH43" i="21" s="1"/>
  <c r="AD6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T48" i="21"/>
  <c r="T47" i="21"/>
  <c r="T46" i="21"/>
  <c r="T45" i="21"/>
  <c r="T44" i="21"/>
  <c r="T43" i="21"/>
  <c r="N48" i="21"/>
  <c r="N47" i="21"/>
  <c r="N46" i="21"/>
  <c r="N45" i="21"/>
  <c r="N44" i="21"/>
  <c r="N43" i="21"/>
  <c r="M48" i="21"/>
  <c r="M47" i="21"/>
  <c r="M45" i="21"/>
  <c r="L48" i="21"/>
  <c r="L47" i="21"/>
  <c r="L46" i="21"/>
  <c r="L45" i="21"/>
  <c r="L44" i="21"/>
  <c r="L43" i="21"/>
  <c r="J48" i="21"/>
  <c r="J47" i="21"/>
  <c r="J46" i="21"/>
  <c r="J45" i="21"/>
  <c r="J44" i="21"/>
  <c r="J43" i="21"/>
  <c r="E48" i="21"/>
  <c r="E47" i="21"/>
  <c r="E46" i="21"/>
  <c r="E45" i="21"/>
  <c r="E44" i="21"/>
  <c r="E43" i="21"/>
  <c r="G14" i="21"/>
  <c r="K14" i="21"/>
  <c r="O14" i="21"/>
  <c r="U14" i="21" s="1"/>
  <c r="G15" i="21"/>
  <c r="K15" i="21"/>
  <c r="O15" i="21" s="1"/>
  <c r="R15" i="21" s="1"/>
  <c r="G16" i="21"/>
  <c r="K16" i="21"/>
  <c r="G17" i="21"/>
  <c r="K17" i="21"/>
  <c r="O17" i="21"/>
  <c r="U17" i="21" s="1"/>
  <c r="G18" i="21"/>
  <c r="K18" i="21"/>
  <c r="O18" i="21" s="1"/>
  <c r="U18" i="21" s="1"/>
  <c r="G19" i="21"/>
  <c r="K19" i="21"/>
  <c r="O19" i="21" s="1"/>
  <c r="R19" i="21" s="1"/>
  <c r="G20" i="21"/>
  <c r="K20" i="21"/>
  <c r="G21" i="21"/>
  <c r="K21" i="21"/>
  <c r="O21" i="21" s="1"/>
  <c r="U21" i="21" s="1"/>
  <c r="G22" i="21"/>
  <c r="K22" i="21"/>
  <c r="G23" i="21"/>
  <c r="K23" i="21"/>
  <c r="O23" i="21" s="1"/>
  <c r="R23" i="21" s="1"/>
  <c r="G24" i="21"/>
  <c r="K24" i="21"/>
  <c r="G25" i="21"/>
  <c r="K25" i="21"/>
  <c r="G26" i="21"/>
  <c r="K26" i="21"/>
  <c r="G27" i="21"/>
  <c r="K27" i="21"/>
  <c r="O27" i="21" s="1"/>
  <c r="R27" i="21" s="1"/>
  <c r="G28" i="21"/>
  <c r="K28" i="21"/>
  <c r="G29" i="21"/>
  <c r="K29" i="21"/>
  <c r="O29" i="21"/>
  <c r="U29" i="21" s="1"/>
  <c r="G36" i="21"/>
  <c r="K36" i="21"/>
  <c r="G37" i="21"/>
  <c r="K37" i="21"/>
  <c r="O37" i="21" s="1"/>
  <c r="U37" i="21" s="1"/>
  <c r="G38" i="21"/>
  <c r="K38" i="21"/>
  <c r="G39" i="21"/>
  <c r="K39" i="21"/>
  <c r="G40" i="21"/>
  <c r="K40" i="21"/>
  <c r="G41" i="21"/>
  <c r="K41" i="21"/>
  <c r="O41" i="21" s="1"/>
  <c r="U41" i="21" s="1"/>
  <c r="G42" i="21"/>
  <c r="K42" i="21"/>
  <c r="G7" i="21"/>
  <c r="G48" i="21" s="1"/>
  <c r="K7" i="21"/>
  <c r="K48" i="21" s="1"/>
  <c r="G8" i="21"/>
  <c r="K8" i="21"/>
  <c r="O8" i="21" s="1"/>
  <c r="G9" i="21"/>
  <c r="K9" i="21"/>
  <c r="G10" i="21"/>
  <c r="K10" i="21"/>
  <c r="O10" i="21" s="1"/>
  <c r="G11" i="21"/>
  <c r="K11" i="21"/>
  <c r="G12" i="21"/>
  <c r="K12" i="21"/>
  <c r="O12" i="21" s="1"/>
  <c r="U12" i="21" s="1"/>
  <c r="G13" i="21"/>
  <c r="K13" i="21"/>
  <c r="G30" i="21"/>
  <c r="K30" i="21"/>
  <c r="G31" i="21"/>
  <c r="K31" i="21"/>
  <c r="O31" i="21" s="1"/>
  <c r="R31" i="21" s="1"/>
  <c r="G32" i="21"/>
  <c r="K32" i="21"/>
  <c r="O32" i="21" s="1"/>
  <c r="U32" i="21" s="1"/>
  <c r="G33" i="21"/>
  <c r="K33" i="21"/>
  <c r="G34" i="21"/>
  <c r="K34" i="21"/>
  <c r="G35" i="21"/>
  <c r="K35" i="21"/>
  <c r="O35" i="21" s="1"/>
  <c r="R35" i="21" s="1"/>
  <c r="K6" i="21"/>
  <c r="M44" i="21" s="1"/>
  <c r="G6" i="21"/>
  <c r="G44" i="21" s="1"/>
  <c r="O11" i="21" l="1"/>
  <c r="K47" i="21"/>
  <c r="Q10" i="21"/>
  <c r="R10" i="21" s="1"/>
  <c r="U10" i="21" s="1"/>
  <c r="G46" i="21"/>
  <c r="G45" i="21"/>
  <c r="G47" i="21"/>
  <c r="P8" i="21"/>
  <c r="Q8" i="21" s="1"/>
  <c r="Q45" i="21" s="1"/>
  <c r="K45" i="21"/>
  <c r="O45" i="21"/>
  <c r="G43" i="21"/>
  <c r="AI49" i="21"/>
  <c r="T33" i="5" s="1"/>
  <c r="AR17" i="21"/>
  <c r="AO25" i="21"/>
  <c r="AR41" i="21"/>
  <c r="AR25" i="21"/>
  <c r="AO33" i="21"/>
  <c r="AO9" i="21"/>
  <c r="AR33" i="21"/>
  <c r="R41" i="21"/>
  <c r="R37" i="21"/>
  <c r="R29" i="21"/>
  <c r="R21" i="21"/>
  <c r="R17" i="21"/>
  <c r="V41" i="21"/>
  <c r="V37" i="21"/>
  <c r="V35" i="21"/>
  <c r="V31" i="21"/>
  <c r="V29" i="21"/>
  <c r="V27" i="21"/>
  <c r="V23" i="21"/>
  <c r="V21" i="21"/>
  <c r="V19" i="21"/>
  <c r="V17" i="21"/>
  <c r="V15" i="21"/>
  <c r="R32" i="21"/>
  <c r="R12" i="21"/>
  <c r="U35" i="21"/>
  <c r="U31" i="21"/>
  <c r="U27" i="21"/>
  <c r="U23" i="21"/>
  <c r="U19" i="21"/>
  <c r="U15" i="21"/>
  <c r="V32" i="21"/>
  <c r="V18" i="21"/>
  <c r="V14" i="21"/>
  <c r="V12" i="21"/>
  <c r="R18" i="21"/>
  <c r="R14" i="21"/>
  <c r="AB49" i="21"/>
  <c r="J49" i="21"/>
  <c r="AB50" i="21"/>
  <c r="AK50" i="21"/>
  <c r="T36" i="5" s="1"/>
  <c r="AQ49" i="21"/>
  <c r="AI50" i="21"/>
  <c r="T32" i="5" s="1"/>
  <c r="AG50" i="21"/>
  <c r="AQ50" i="21"/>
  <c r="AD44" i="21"/>
  <c r="AD50" i="21" s="1"/>
  <c r="AS26" i="21"/>
  <c r="AR26" i="21"/>
  <c r="AO26" i="21"/>
  <c r="AH50" i="21"/>
  <c r="T30" i="5" s="1"/>
  <c r="AH47" i="21"/>
  <c r="AH49" i="21" s="1"/>
  <c r="T31" i="5" s="1"/>
  <c r="AS27" i="21"/>
  <c r="AS35" i="21"/>
  <c r="AL10" i="21"/>
  <c r="AO10" i="21" s="1"/>
  <c r="AO13" i="21"/>
  <c r="AN14" i="21"/>
  <c r="AO15" i="21"/>
  <c r="AL16" i="21"/>
  <c r="AL18" i="21"/>
  <c r="AO21" i="21"/>
  <c r="AN22" i="21"/>
  <c r="AO23" i="21"/>
  <c r="AL24" i="21"/>
  <c r="AO31" i="21"/>
  <c r="AL32" i="21"/>
  <c r="AL34" i="21"/>
  <c r="AO37" i="21"/>
  <c r="AO39" i="21"/>
  <c r="AL40" i="21"/>
  <c r="AL42" i="21"/>
  <c r="AN47" i="21"/>
  <c r="AM46" i="21"/>
  <c r="AN10" i="21"/>
  <c r="AS12" i="21"/>
  <c r="AS13" i="21"/>
  <c r="AR14" i="21"/>
  <c r="AO19" i="21"/>
  <c r="AS20" i="21"/>
  <c r="AS21" i="21"/>
  <c r="AR22" i="21"/>
  <c r="AN26" i="21"/>
  <c r="AO27" i="21"/>
  <c r="AS28" i="21"/>
  <c r="AS29" i="21"/>
  <c r="AR30" i="21"/>
  <c r="AN34" i="21"/>
  <c r="AO35" i="21"/>
  <c r="AS36" i="21"/>
  <c r="AS37" i="21"/>
  <c r="AR38" i="21"/>
  <c r="AN42" i="21"/>
  <c r="AD47" i="21"/>
  <c r="AD49" i="21" s="1"/>
  <c r="AK49" i="21"/>
  <c r="T37" i="5" s="1"/>
  <c r="AL6" i="21"/>
  <c r="AJ44" i="21"/>
  <c r="AS11" i="21"/>
  <c r="AS19" i="21"/>
  <c r="AG49" i="21"/>
  <c r="AL8" i="21"/>
  <c r="AO8" i="21" s="1"/>
  <c r="AS9" i="21"/>
  <c r="AO29" i="21"/>
  <c r="AN30" i="21"/>
  <c r="AJ46" i="21"/>
  <c r="AN11" i="21"/>
  <c r="AR12" i="21"/>
  <c r="AO14" i="21"/>
  <c r="AS15" i="21"/>
  <c r="AN19" i="21"/>
  <c r="AR20" i="21"/>
  <c r="AO22" i="21"/>
  <c r="AS23" i="21"/>
  <c r="AN27" i="21"/>
  <c r="AR28" i="21"/>
  <c r="AO30" i="21"/>
  <c r="AS31" i="21"/>
  <c r="AN35" i="21"/>
  <c r="AR36" i="21"/>
  <c r="AO38" i="21"/>
  <c r="AS39" i="21"/>
  <c r="AJ43" i="21"/>
  <c r="AM6" i="21"/>
  <c r="AN9" i="21"/>
  <c r="AN45" i="21" s="1"/>
  <c r="AO45" i="21" s="1"/>
  <c r="AS45" i="21" s="1"/>
  <c r="J50" i="21"/>
  <c r="K46" i="21"/>
  <c r="M43" i="21"/>
  <c r="K43" i="21"/>
  <c r="K44" i="21"/>
  <c r="O36" i="21"/>
  <c r="O26" i="21"/>
  <c r="M46" i="21"/>
  <c r="O40" i="21"/>
  <c r="O39" i="21"/>
  <c r="O25" i="21"/>
  <c r="O22" i="21"/>
  <c r="O28" i="21"/>
  <c r="O24" i="21"/>
  <c r="O20" i="21"/>
  <c r="O16" i="21"/>
  <c r="O34" i="21"/>
  <c r="O30" i="21"/>
  <c r="O42" i="21"/>
  <c r="O38" i="21"/>
  <c r="O33" i="21"/>
  <c r="O13" i="21"/>
  <c r="O9" i="21"/>
  <c r="Q9" i="21" s="1"/>
  <c r="O6" i="21"/>
  <c r="E50" i="21"/>
  <c r="L49" i="21"/>
  <c r="H33" i="5" s="1"/>
  <c r="T49" i="21"/>
  <c r="T50" i="21"/>
  <c r="E49" i="21"/>
  <c r="N49" i="21"/>
  <c r="H37" i="5" s="1"/>
  <c r="L50" i="21"/>
  <c r="H32" i="5" s="1"/>
  <c r="N50" i="21"/>
  <c r="H36" i="5" s="1"/>
  <c r="P45" i="21" l="1"/>
  <c r="P46" i="21"/>
  <c r="V10" i="21"/>
  <c r="R8" i="21"/>
  <c r="R45" i="21" s="1"/>
  <c r="V45" i="21" s="1"/>
  <c r="Q11" i="21"/>
  <c r="R11" i="21" s="1"/>
  <c r="K49" i="21"/>
  <c r="H31" i="5" s="1"/>
  <c r="G49" i="21"/>
  <c r="U9" i="21"/>
  <c r="R9" i="21"/>
  <c r="V9" i="21" s="1"/>
  <c r="U42" i="21"/>
  <c r="R42" i="21"/>
  <c r="V42" i="21"/>
  <c r="U16" i="21"/>
  <c r="V16" i="21"/>
  <c r="R16" i="21"/>
  <c r="U22" i="21"/>
  <c r="R22" i="21"/>
  <c r="V22" i="21"/>
  <c r="U13" i="21"/>
  <c r="V13" i="21"/>
  <c r="R13" i="21"/>
  <c r="U20" i="21"/>
  <c r="V20" i="21"/>
  <c r="R20" i="21"/>
  <c r="U25" i="21"/>
  <c r="V25" i="21"/>
  <c r="R25" i="21"/>
  <c r="U26" i="21"/>
  <c r="R26" i="21"/>
  <c r="V26" i="21"/>
  <c r="U33" i="21"/>
  <c r="V33" i="21"/>
  <c r="R33" i="21"/>
  <c r="U30" i="21"/>
  <c r="R30" i="21"/>
  <c r="V30" i="21"/>
  <c r="U24" i="21"/>
  <c r="V24" i="21"/>
  <c r="R24" i="21"/>
  <c r="R39" i="21"/>
  <c r="U39" i="21"/>
  <c r="V39" i="21"/>
  <c r="U36" i="21"/>
  <c r="V36" i="21"/>
  <c r="R36" i="21"/>
  <c r="U38" i="21"/>
  <c r="R38" i="21"/>
  <c r="V38" i="21"/>
  <c r="U34" i="21"/>
  <c r="R34" i="21"/>
  <c r="V34" i="21"/>
  <c r="U28" i="21"/>
  <c r="V28" i="21"/>
  <c r="R28" i="21"/>
  <c r="U40" i="21"/>
  <c r="V40" i="21"/>
  <c r="R40" i="21"/>
  <c r="AM44" i="21"/>
  <c r="AM43" i="21"/>
  <c r="AL7" i="21"/>
  <c r="AL43" i="21"/>
  <c r="AN6" i="21"/>
  <c r="AL44" i="21"/>
  <c r="AS42" i="21"/>
  <c r="AO42" i="21"/>
  <c r="AR42" i="21"/>
  <c r="AS34" i="21"/>
  <c r="AR34" i="21"/>
  <c r="AO34" i="21"/>
  <c r="AO16" i="21"/>
  <c r="AR16" i="21"/>
  <c r="AS16" i="21"/>
  <c r="AS10" i="21"/>
  <c r="AR10" i="21"/>
  <c r="AL47" i="21"/>
  <c r="AL48" i="21"/>
  <c r="AS8" i="21"/>
  <c r="AR8" i="21"/>
  <c r="AJ48" i="21"/>
  <c r="AJ50" i="21" s="1"/>
  <c r="T34" i="5" s="1"/>
  <c r="AJ47" i="21"/>
  <c r="AJ49" i="21" s="1"/>
  <c r="T35" i="5" s="1"/>
  <c r="AO24" i="21"/>
  <c r="AR24" i="21"/>
  <c r="AS24" i="21"/>
  <c r="AS18" i="21"/>
  <c r="AR18" i="21"/>
  <c r="AO18" i="21"/>
  <c r="AM8" i="21"/>
  <c r="AO40" i="21"/>
  <c r="AR40" i="21"/>
  <c r="AS40" i="21"/>
  <c r="AO32" i="21"/>
  <c r="AR32" i="21"/>
  <c r="AS32" i="21"/>
  <c r="K50" i="21"/>
  <c r="H30" i="5" s="1"/>
  <c r="O7" i="21"/>
  <c r="M49" i="21"/>
  <c r="H35" i="5" s="1"/>
  <c r="O44" i="21"/>
  <c r="O43" i="21"/>
  <c r="P6" i="21"/>
  <c r="Q6" i="21" s="1"/>
  <c r="M50" i="21"/>
  <c r="H34" i="5" s="1"/>
  <c r="G50" i="21"/>
  <c r="V11" i="21" l="1"/>
  <c r="U11" i="21"/>
  <c r="O47" i="21"/>
  <c r="O49" i="21" s="1"/>
  <c r="O48" i="21"/>
  <c r="P7" i="21"/>
  <c r="V8" i="21"/>
  <c r="U8" i="21"/>
  <c r="U45" i="21" s="1"/>
  <c r="AM48" i="21"/>
  <c r="AM47" i="21"/>
  <c r="AN44" i="21"/>
  <c r="AO44" i="21" s="1"/>
  <c r="AN43" i="21"/>
  <c r="AN49" i="21" s="1"/>
  <c r="AR48" i="21"/>
  <c r="AR47" i="21"/>
  <c r="AL49" i="21"/>
  <c r="AO6" i="21"/>
  <c r="AN7" i="21"/>
  <c r="AL46" i="21"/>
  <c r="AL50" i="21" s="1"/>
  <c r="O46" i="21"/>
  <c r="Q7" i="21"/>
  <c r="Q47" i="21" s="1"/>
  <c r="Q43" i="21"/>
  <c r="Q44" i="21"/>
  <c r="R6" i="21"/>
  <c r="P43" i="21"/>
  <c r="P44" i="21"/>
  <c r="O50" i="21" l="1"/>
  <c r="P48" i="21"/>
  <c r="P50" i="21" s="1"/>
  <c r="P47" i="21"/>
  <c r="P49" i="21" s="1"/>
  <c r="Q49" i="21"/>
  <c r="Q46" i="21"/>
  <c r="Q48" i="21"/>
  <c r="AN46" i="21"/>
  <c r="AN50" i="21" s="1"/>
  <c r="O48" i="5" s="1"/>
  <c r="AO7" i="21"/>
  <c r="R7" i="21"/>
  <c r="R47" i="21" s="1"/>
  <c r="V47" i="21" s="1"/>
  <c r="AO43" i="21"/>
  <c r="AS43" i="21" s="1"/>
  <c r="AM49" i="21"/>
  <c r="AO47" i="21"/>
  <c r="AM50" i="21"/>
  <c r="O49" i="5" s="1"/>
  <c r="AO48" i="21"/>
  <c r="AS48" i="21" s="1"/>
  <c r="AS44" i="21"/>
  <c r="AS6" i="21"/>
  <c r="AR6" i="21"/>
  <c r="V7" i="21"/>
  <c r="U7" i="21"/>
  <c r="U47" i="21" s="1"/>
  <c r="V6" i="21"/>
  <c r="U6" i="21"/>
  <c r="R43" i="21"/>
  <c r="R44" i="21"/>
  <c r="V44" i="21" s="1"/>
  <c r="R49" i="21" l="1"/>
  <c r="V49" i="21" s="1"/>
  <c r="Q50" i="21"/>
  <c r="U46" i="21"/>
  <c r="U48" i="21"/>
  <c r="R46" i="21"/>
  <c r="V46" i="21" s="1"/>
  <c r="R48" i="21"/>
  <c r="AO46" i="21"/>
  <c r="AO49" i="21"/>
  <c r="AS49" i="21" s="1"/>
  <c r="AS47" i="21"/>
  <c r="AR44" i="21"/>
  <c r="AR43" i="21"/>
  <c r="AR49" i="21" s="1"/>
  <c r="AS7" i="21"/>
  <c r="AR7" i="21"/>
  <c r="AR46" i="21" s="1"/>
  <c r="V43" i="21"/>
  <c r="U44" i="21"/>
  <c r="U43" i="21"/>
  <c r="U49" i="21" s="1"/>
  <c r="R50" i="21" l="1"/>
  <c r="V50" i="21" s="1"/>
  <c r="U50" i="21"/>
  <c r="V48" i="21"/>
  <c r="AR50" i="21"/>
  <c r="AS46" i="21"/>
  <c r="AO50" i="21"/>
  <c r="AS50" i="21" s="1"/>
  <c r="T26" i="5"/>
  <c r="Q26" i="5"/>
  <c r="P26" i="5"/>
  <c r="O26" i="5"/>
  <c r="S25" i="5"/>
  <c r="U25" i="5" s="1"/>
  <c r="S24" i="5"/>
  <c r="U24" i="5" s="1"/>
  <c r="S23" i="5"/>
  <c r="U23" i="5" s="1"/>
  <c r="S22" i="5"/>
  <c r="U22" i="5" s="1"/>
  <c r="S21" i="5"/>
  <c r="U21" i="5" s="1"/>
  <c r="S20" i="5"/>
  <c r="U20" i="5" s="1"/>
  <c r="S19" i="5"/>
  <c r="U19" i="5" s="1"/>
  <c r="S18" i="5"/>
  <c r="U18" i="5" s="1"/>
  <c r="S17" i="5"/>
  <c r="U17" i="5" s="1"/>
  <c r="S16" i="5"/>
  <c r="U16" i="5" s="1"/>
  <c r="S15" i="5"/>
  <c r="U15" i="5" s="1"/>
  <c r="S14" i="5"/>
  <c r="U14" i="5" s="1"/>
  <c r="S13" i="5"/>
  <c r="U13" i="5" s="1"/>
  <c r="S12" i="5"/>
  <c r="U12" i="5" s="1"/>
  <c r="S11" i="5"/>
  <c r="V140" i="12"/>
  <c r="T140" i="12"/>
  <c r="Q13" i="12" s="1"/>
  <c r="O33" i="5" s="1"/>
  <c r="S140" i="12"/>
  <c r="Q12" i="12" s="1"/>
  <c r="O31" i="5" s="1"/>
  <c r="R140" i="12"/>
  <c r="AC92" i="10"/>
  <c r="AD92" i="10" s="1"/>
  <c r="AC91" i="10"/>
  <c r="AD91" i="10" s="1"/>
  <c r="AC90" i="10"/>
  <c r="AD90" i="10" s="1"/>
  <c r="AC89" i="10"/>
  <c r="AD89" i="10" s="1"/>
  <c r="AC88" i="10"/>
  <c r="AD88" i="10" s="1"/>
  <c r="AC87" i="10"/>
  <c r="AD87" i="10" s="1"/>
  <c r="AC86" i="10"/>
  <c r="AD86" i="10" s="1"/>
  <c r="AC85" i="10"/>
  <c r="AD85" i="10" s="1"/>
  <c r="AC84" i="10"/>
  <c r="AD84" i="10" s="1"/>
  <c r="AC83" i="10"/>
  <c r="AD83" i="10" s="1"/>
  <c r="AC82" i="10"/>
  <c r="AD82" i="10" s="1"/>
  <c r="AC81" i="10"/>
  <c r="AD81" i="10" s="1"/>
  <c r="AC80" i="10"/>
  <c r="AD80" i="10" s="1"/>
  <c r="AC79" i="10"/>
  <c r="AD79" i="10" s="1"/>
  <c r="AC78" i="10"/>
  <c r="AD78" i="10" s="1"/>
  <c r="AC77" i="10"/>
  <c r="AD77" i="10" s="1"/>
  <c r="AC76" i="10"/>
  <c r="AD76" i="10" s="1"/>
  <c r="AC75" i="10"/>
  <c r="AD75" i="10" s="1"/>
  <c r="AC74" i="10"/>
  <c r="AD74" i="10" s="1"/>
  <c r="AC73" i="10"/>
  <c r="AD73" i="10" s="1"/>
  <c r="AC72" i="10"/>
  <c r="AD72" i="10" s="1"/>
  <c r="AC71" i="10"/>
  <c r="AD71" i="10" s="1"/>
  <c r="AC70" i="10"/>
  <c r="AD70" i="10" s="1"/>
  <c r="AC69" i="10"/>
  <c r="AD69" i="10" s="1"/>
  <c r="AC68" i="10"/>
  <c r="AD68" i="10" s="1"/>
  <c r="AC67" i="10"/>
  <c r="AD67" i="10" s="1"/>
  <c r="AC66" i="10"/>
  <c r="AD66" i="10" s="1"/>
  <c r="AC65" i="10"/>
  <c r="AD65" i="10" s="1"/>
  <c r="AC64" i="10"/>
  <c r="AD64" i="10" s="1"/>
  <c r="AC63" i="10"/>
  <c r="AD63" i="10" s="1"/>
  <c r="AC62" i="10"/>
  <c r="AD62" i="10" s="1"/>
  <c r="AC61" i="10"/>
  <c r="AD61" i="10" s="1"/>
  <c r="AC60" i="10"/>
  <c r="AD60" i="10" s="1"/>
  <c r="AC59" i="10"/>
  <c r="AD59" i="10" s="1"/>
  <c r="AC58" i="10"/>
  <c r="AD58" i="10" s="1"/>
  <c r="AC57" i="10"/>
  <c r="AD57" i="10" s="1"/>
  <c r="AC56" i="10"/>
  <c r="AD56" i="10" s="1"/>
  <c r="AC55" i="10"/>
  <c r="AD55" i="10" s="1"/>
  <c r="AC54" i="10"/>
  <c r="AD54" i="10" s="1"/>
  <c r="AC53" i="10"/>
  <c r="AD53" i="10" s="1"/>
  <c r="AC52" i="10"/>
  <c r="AD52" i="10" s="1"/>
  <c r="AC51" i="10"/>
  <c r="AD51" i="10" s="1"/>
  <c r="AC50" i="10"/>
  <c r="AD50" i="10" s="1"/>
  <c r="AC49" i="10"/>
  <c r="AD49" i="10" s="1"/>
  <c r="AC48" i="10"/>
  <c r="AD48" i="10" s="1"/>
  <c r="AC47" i="10"/>
  <c r="AD47" i="10" s="1"/>
  <c r="AC46" i="10"/>
  <c r="AD46" i="10" s="1"/>
  <c r="AC45" i="10"/>
  <c r="AD45" i="10" s="1"/>
  <c r="AC44" i="10"/>
  <c r="AD44" i="10" s="1"/>
  <c r="AC43" i="10"/>
  <c r="AD43" i="10" s="1"/>
  <c r="AC42" i="10"/>
  <c r="AD42" i="10" s="1"/>
  <c r="AC41" i="10"/>
  <c r="AD41" i="10" s="1"/>
  <c r="AC40" i="10"/>
  <c r="AD40" i="10" s="1"/>
  <c r="AC39" i="10"/>
  <c r="AD39" i="10" s="1"/>
  <c r="AC38" i="10"/>
  <c r="AD38" i="10" s="1"/>
  <c r="AC37" i="10"/>
  <c r="AD37" i="10" s="1"/>
  <c r="AC36" i="10"/>
  <c r="AD36" i="10" s="1"/>
  <c r="AC35" i="10"/>
  <c r="AD35" i="10" s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7" i="10"/>
  <c r="AD27" i="10" s="1"/>
  <c r="AC26" i="10"/>
  <c r="AD26" i="10" s="1"/>
  <c r="AC25" i="10"/>
  <c r="AD25" i="10" s="1"/>
  <c r="AC24" i="10"/>
  <c r="AD24" i="10" s="1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6" i="10"/>
  <c r="AD16" i="10" s="1"/>
  <c r="AC15" i="10"/>
  <c r="AD15" i="10" s="1"/>
  <c r="AC14" i="10"/>
  <c r="AD14" i="10" s="1"/>
  <c r="AB8" i="10"/>
  <c r="O37" i="5" s="1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C98" i="3"/>
  <c r="AC97" i="3"/>
  <c r="AC96" i="3"/>
  <c r="AC95" i="3"/>
  <c r="AC94" i="3"/>
  <c r="AC93" i="3"/>
  <c r="AA8" i="3"/>
  <c r="O36" i="5" s="1"/>
  <c r="D47" i="5" l="1"/>
  <c r="S26" i="5"/>
  <c r="U11" i="5"/>
  <c r="O35" i="5"/>
  <c r="T38" i="5" l="1"/>
  <c r="U26" i="5"/>
  <c r="O50" i="5" l="1"/>
  <c r="O58" i="5" l="1"/>
  <c r="O59" i="5" s="1"/>
  <c r="AC92" i="3" l="1"/>
  <c r="AC91" i="3"/>
  <c r="AC90" i="3"/>
  <c r="AC89" i="3"/>
  <c r="AC88" i="3"/>
  <c r="AC87" i="3"/>
  <c r="AC86" i="3"/>
  <c r="AC85" i="3"/>
  <c r="AC84" i="3"/>
  <c r="AC83" i="3"/>
  <c r="AC82" i="3"/>
  <c r="AC81" i="3"/>
  <c r="AC80" i="3"/>
  <c r="AC79" i="3"/>
  <c r="AC78" i="3"/>
  <c r="AC77" i="3"/>
  <c r="AC76" i="3"/>
  <c r="AC75" i="3"/>
  <c r="AC74" i="3"/>
  <c r="AC73" i="3"/>
  <c r="AC72" i="3"/>
  <c r="AC71" i="3"/>
  <c r="AC70" i="3"/>
  <c r="AC69" i="3"/>
  <c r="AC68" i="3"/>
  <c r="AC67" i="3"/>
  <c r="AC66" i="3"/>
  <c r="AC6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B14" i="3"/>
  <c r="AC14" i="3" s="1"/>
  <c r="P36" i="5" l="1"/>
  <c r="P33" i="5"/>
  <c r="P37" i="5"/>
  <c r="P31" i="5" l="1"/>
  <c r="P35" i="5"/>
  <c r="H16" i="5"/>
  <c r="J16" i="5" s="1"/>
  <c r="V16" i="5" s="1"/>
  <c r="G26" i="5"/>
  <c r="G113" i="12"/>
  <c r="F140" i="7"/>
  <c r="E26" i="5"/>
  <c r="H14" i="5"/>
  <c r="J14" i="5" s="1"/>
  <c r="V14" i="5" s="1"/>
  <c r="H15" i="5"/>
  <c r="J15" i="5" s="1"/>
  <c r="V15" i="5" s="1"/>
  <c r="H17" i="5"/>
  <c r="J17" i="5" s="1"/>
  <c r="V17" i="5" s="1"/>
  <c r="I26" i="5"/>
  <c r="F26" i="5"/>
  <c r="D26" i="5"/>
  <c r="H25" i="5"/>
  <c r="J25" i="5" s="1"/>
  <c r="V25" i="5" s="1"/>
  <c r="H24" i="5"/>
  <c r="J24" i="5" s="1"/>
  <c r="V24" i="5" s="1"/>
  <c r="H23" i="5"/>
  <c r="J23" i="5" s="1"/>
  <c r="V23" i="5" s="1"/>
  <c r="H22" i="5"/>
  <c r="J22" i="5" s="1"/>
  <c r="V22" i="5" s="1"/>
  <c r="H21" i="5"/>
  <c r="J21" i="5" s="1"/>
  <c r="V21" i="5" s="1"/>
  <c r="H20" i="5"/>
  <c r="J20" i="5" s="1"/>
  <c r="V20" i="5" s="1"/>
  <c r="H19" i="5"/>
  <c r="J19" i="5" s="1"/>
  <c r="V19" i="5" s="1"/>
  <c r="H18" i="5"/>
  <c r="J18" i="5" s="1"/>
  <c r="V18" i="5" s="1"/>
  <c r="H13" i="5"/>
  <c r="J13" i="5" s="1"/>
  <c r="V13" i="5" s="1"/>
  <c r="H12" i="5"/>
  <c r="J12" i="5" s="1"/>
  <c r="V12" i="5" s="1"/>
  <c r="H11" i="5"/>
  <c r="J11" i="5" s="1"/>
  <c r="V11" i="5" s="1"/>
  <c r="J140" i="7"/>
  <c r="J26" i="5" l="1"/>
  <c r="V26" i="5" s="1"/>
  <c r="H26" i="5"/>
  <c r="H38" i="5" l="1"/>
  <c r="K113" i="12"/>
  <c r="H140" i="7" l="1"/>
  <c r="E10" i="7" s="1"/>
  <c r="D32" i="5" s="1"/>
  <c r="I113" i="12"/>
  <c r="F10" i="12" s="1"/>
  <c r="D33" i="5" s="1"/>
  <c r="H17" i="12" l="1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6" i="12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6" i="7"/>
  <c r="F8" i="3" l="1"/>
  <c r="G8" i="10" l="1"/>
  <c r="D37" i="5" s="1"/>
  <c r="C6" i="3" l="1"/>
  <c r="C5" i="3"/>
  <c r="D6" i="5"/>
  <c r="D5" i="5"/>
  <c r="B10" i="10" l="1"/>
  <c r="D36" i="5"/>
  <c r="B6" i="12"/>
  <c r="D5" i="12" l="1"/>
  <c r="D4" i="12"/>
  <c r="C5" i="7"/>
  <c r="C4" i="7"/>
  <c r="C6" i="10"/>
  <c r="C5" i="10"/>
  <c r="H113" i="12" l="1"/>
  <c r="F9" i="12" s="1"/>
  <c r="G140" i="7"/>
  <c r="D31" i="5" l="1"/>
  <c r="E9" i="7"/>
  <c r="D35" i="5" l="1"/>
  <c r="D30" i="5"/>
  <c r="D34" i="5" l="1"/>
  <c r="D38" i="5" l="1"/>
  <c r="D45" i="5" l="1"/>
  <c r="D48" i="5" s="1"/>
  <c r="D56" i="5" s="1"/>
  <c r="D57" i="5" l="1"/>
  <c r="E47" i="5" s="1"/>
  <c r="E56" i="5" l="1"/>
  <c r="E55" i="5"/>
  <c r="E53" i="5"/>
  <c r="E48" i="5"/>
  <c r="E49" i="5"/>
  <c r="E52" i="5"/>
  <c r="E51" i="5"/>
  <c r="E45" i="5"/>
  <c r="E50" i="5"/>
  <c r="E46" i="5"/>
  <c r="E54" i="5"/>
  <c r="R140" i="7" l="1"/>
  <c r="T140" i="7"/>
  <c r="Q13" i="7" s="1"/>
  <c r="O32" i="5" s="1"/>
  <c r="P32" i="5" s="1"/>
  <c r="S140" i="7"/>
  <c r="Q12" i="7" s="1"/>
  <c r="O30" i="5" s="1"/>
  <c r="P30" i="5" s="1"/>
  <c r="V140" i="7"/>
  <c r="O34" i="5" l="1"/>
  <c r="O38" i="5" l="1"/>
  <c r="P34" i="5"/>
  <c r="P38" i="5" l="1"/>
  <c r="P45" i="5" l="1"/>
  <c r="P46" i="5"/>
  <c r="P54" i="5"/>
  <c r="P53" i="5"/>
  <c r="P47" i="5"/>
  <c r="P51" i="5"/>
  <c r="P55" i="5"/>
  <c r="P57" i="5"/>
  <c r="P52" i="5"/>
  <c r="P56" i="5"/>
  <c r="P49" i="5"/>
  <c r="P48" i="5"/>
  <c r="P50" i="5"/>
  <c r="P58" i="5"/>
</calcChain>
</file>

<file path=xl/sharedStrings.xml><?xml version="1.0" encoding="utf-8"?>
<sst xmlns="http://schemas.openxmlformats.org/spreadsheetml/2006/main" count="377" uniqueCount="168">
  <si>
    <t>Porteur du  projet :</t>
  </si>
  <si>
    <t>Intitulé du projet :</t>
  </si>
  <si>
    <t>Pièce retenue</t>
  </si>
  <si>
    <t>Pièce justificative n°2</t>
  </si>
  <si>
    <t>Pièce justificative n°3</t>
  </si>
  <si>
    <t>Description de la dépense</t>
  </si>
  <si>
    <t>Dénomination du fournisseur</t>
  </si>
  <si>
    <t>N° de devis (si type de pièce = devis)</t>
  </si>
  <si>
    <t xml:space="preserve">Commentaires </t>
  </si>
  <si>
    <t>Prestations de services</t>
  </si>
  <si>
    <t>Dépenses de personnel</t>
  </si>
  <si>
    <t>Montants retenus</t>
  </si>
  <si>
    <t>TTC</t>
  </si>
  <si>
    <t>HT</t>
  </si>
  <si>
    <t>Cellule remplie automatiquement avec une formule</t>
  </si>
  <si>
    <t>Cellule à compléter</t>
  </si>
  <si>
    <t xml:space="preserve">Porteur du  projet : </t>
  </si>
  <si>
    <t xml:space="preserve">Intitulé du projet : </t>
  </si>
  <si>
    <t>Montant TOTAL:</t>
  </si>
  <si>
    <t>Montant TOTAL</t>
  </si>
  <si>
    <t>Montant total</t>
  </si>
  <si>
    <t>TOTAL Projet</t>
  </si>
  <si>
    <t>Temps de travail consacré au projet en heure</t>
  </si>
  <si>
    <t>Montant présenté</t>
  </si>
  <si>
    <t>Nom de l'intervenant</t>
  </si>
  <si>
    <t>Montant HT</t>
  </si>
  <si>
    <t>Action concernée</t>
  </si>
  <si>
    <t>Bassin eau concerné par la dépense</t>
  </si>
  <si>
    <t>Bassin eau concerné</t>
  </si>
  <si>
    <t>Partie 1</t>
  </si>
  <si>
    <t>Partie 1 bis</t>
  </si>
  <si>
    <t>Partie 2</t>
  </si>
  <si>
    <t>Partie 2 bis</t>
  </si>
  <si>
    <t>Appel à projets :</t>
  </si>
  <si>
    <t>Partie 3</t>
  </si>
  <si>
    <t>Saisir des montants en :</t>
  </si>
  <si>
    <t>Plan de financement prévisionnel</t>
  </si>
  <si>
    <t>Autofinancement</t>
  </si>
  <si>
    <t>Financeurs sollicités</t>
  </si>
  <si>
    <t>Communes</t>
  </si>
  <si>
    <t>EPCI</t>
  </si>
  <si>
    <t>AELB</t>
  </si>
  <si>
    <t>Autre :</t>
  </si>
  <si>
    <t>TOTAL général</t>
  </si>
  <si>
    <t>Synthèse - Dépenses et Plan de financement</t>
  </si>
  <si>
    <t>Légende document :</t>
  </si>
  <si>
    <t>Départements</t>
  </si>
  <si>
    <t>Taux</t>
  </si>
  <si>
    <t>Fait à _______________, le ______________</t>
  </si>
  <si>
    <t>Fonction du signataire : _____________________________</t>
  </si>
  <si>
    <t>Signature du porteur de projet (représentant légal)</t>
  </si>
  <si>
    <t>Signature :</t>
  </si>
  <si>
    <t>Dépenses de personnel - eau</t>
  </si>
  <si>
    <t>Prestations de services - eau</t>
  </si>
  <si>
    <t>AAP Agriculture Biologique</t>
  </si>
  <si>
    <t>Actions/missions concernées</t>
  </si>
  <si>
    <t>DEMANDE D'AIDE</t>
  </si>
  <si>
    <t xml:space="preserve">1: DEPENSES PRESTATIONS DE SERVICE (= EXTERNES) PREVISIONNELLES </t>
  </si>
  <si>
    <r>
      <t>1bis: DEPENSES PRESTATIONS DE SERVICE (= EXTERNES) PREVISIONNELLES  -</t>
    </r>
    <r>
      <rPr>
        <b/>
        <sz val="24"/>
        <color rgb="FFFF0000"/>
        <rFont val="Arial"/>
        <family val="2"/>
      </rPr>
      <t xml:space="preserve"> Zones Enjeu Eau</t>
    </r>
  </si>
  <si>
    <t xml:space="preserve">2: DEPENSE DE PERSONNEL </t>
  </si>
  <si>
    <r>
      <t xml:space="preserve">2bis: DEPENSE DE PERSONNEL - </t>
    </r>
    <r>
      <rPr>
        <b/>
        <sz val="24"/>
        <color rgb="FFFF0000"/>
        <rFont val="Arial"/>
        <family val="2"/>
      </rPr>
      <t>Zones Enjeu Eau</t>
    </r>
  </si>
  <si>
    <t xml:space="preserve">3: SYNTHESE </t>
  </si>
  <si>
    <t>Salaire brut chargé annuel de l'intervenant (brut + charges patronales)</t>
  </si>
  <si>
    <t>Temps de travail annuel en heure</t>
  </si>
  <si>
    <t>Montant des coûts indirects pour le projet en zone enjeu eau =</t>
  </si>
  <si>
    <t>Montant des coûts indirects pour le projet (hors zone enjeu eau) =</t>
  </si>
  <si>
    <r>
      <t xml:space="preserve">Coûts Indirects </t>
    </r>
    <r>
      <rPr>
        <sz val="11"/>
        <color rgb="FFFF0000"/>
        <rFont val="Calibri"/>
        <family val="2"/>
        <scheme val="minor"/>
      </rPr>
      <t>plafonnés</t>
    </r>
  </si>
  <si>
    <r>
      <t xml:space="preserve">Coûts Indirects </t>
    </r>
    <r>
      <rPr>
        <sz val="11"/>
        <color rgb="FFFF0000"/>
        <rFont val="Calibri"/>
        <family val="2"/>
        <scheme val="minor"/>
      </rPr>
      <t>plafonnés</t>
    </r>
    <r>
      <rPr>
        <sz val="11"/>
        <color theme="1"/>
        <rFont val="Calibri"/>
        <family val="2"/>
        <scheme val="minor"/>
      </rPr>
      <t xml:space="preserve"> - eau</t>
    </r>
  </si>
  <si>
    <t>plafond à 65 000€</t>
  </si>
  <si>
    <t>Frais de déplacement</t>
  </si>
  <si>
    <t>Frais de déplacement -eau</t>
  </si>
  <si>
    <t>Montant TOTAL coûts salariaux =</t>
  </si>
  <si>
    <t>Montant TOTAL frais déplacement =</t>
  </si>
  <si>
    <t>plafond à 15% des dépenses de personnel éligibles</t>
  </si>
  <si>
    <t>Synthèse par action :</t>
  </si>
  <si>
    <t>Temps passé en heure</t>
  </si>
  <si>
    <t>Coûts indirects</t>
  </si>
  <si>
    <t>TOTAL</t>
  </si>
  <si>
    <t>Temps passé en jours</t>
  </si>
  <si>
    <t>Equivalence nombre de jours</t>
  </si>
  <si>
    <t>Montant TOTAL retenue instruction:</t>
  </si>
  <si>
    <t>Montant</t>
  </si>
  <si>
    <t>Commentaires</t>
  </si>
  <si>
    <t>Montant éligible</t>
  </si>
  <si>
    <t xml:space="preserve">Montant inéligible </t>
  </si>
  <si>
    <t>Motif d'inéligibilité</t>
  </si>
  <si>
    <t>Ecart entre le prix le plus bas présenté et le prix retenu (en %)</t>
  </si>
  <si>
    <t>Montant raisonnable maximal théorique</t>
  </si>
  <si>
    <t>Montant retenu</t>
  </si>
  <si>
    <t>Synthèse instruction par action :</t>
  </si>
  <si>
    <t>Différence retenu/présenté</t>
  </si>
  <si>
    <t>Différence entre retenu et présenté</t>
  </si>
  <si>
    <t>Coûts Indirects</t>
  </si>
  <si>
    <t>Plafonnement après instruction</t>
  </si>
  <si>
    <t>Remarques instruction</t>
  </si>
  <si>
    <t>Coûts Indirects - eau</t>
  </si>
  <si>
    <t>Déplacement</t>
  </si>
  <si>
    <t>Déplacement - eau</t>
  </si>
  <si>
    <t>TAP 80%</t>
  </si>
  <si>
    <t>TAP 100% (ORAB et plateforme)</t>
  </si>
  <si>
    <t>Total financeurs AAP</t>
  </si>
  <si>
    <t>Corriger le montant si présence d'action ORAB et plateforme</t>
  </si>
  <si>
    <t>Année</t>
  </si>
  <si>
    <t>Type de Dépense</t>
  </si>
  <si>
    <t>Dispositif</t>
  </si>
  <si>
    <t>N° Version</t>
  </si>
  <si>
    <t>Date de début de validité</t>
  </si>
  <si>
    <t>Date de fin de validité</t>
  </si>
  <si>
    <t>Frais déplacement</t>
  </si>
  <si>
    <t>2026</t>
  </si>
  <si>
    <t>Partie 4</t>
  </si>
  <si>
    <t>Conseils individuels</t>
  </si>
  <si>
    <t>V1.0</t>
  </si>
  <si>
    <t>Coordination régionale, ORAB, plateforme conversion et actions de transfert de connaissance hors 78.01.01 dont conseils individuels</t>
  </si>
  <si>
    <t>Partie 3 AAP Bio</t>
  </si>
  <si>
    <t xml:space="preserve">Hors conseils indiv : Dépenses prestations de services (prestations externes) </t>
  </si>
  <si>
    <t>Hors conseils indiv : Dépenses prestations de services (prestations externes) - Zones à enjeu eau</t>
  </si>
  <si>
    <t>Hors conseils indiv : Dépenses de personnel</t>
  </si>
  <si>
    <t>Hors conseils indiv : Dépenses de personnel - Zones à enjeu eau</t>
  </si>
  <si>
    <t>HORS Conseils individuels</t>
  </si>
  <si>
    <t>Type de conseil</t>
  </si>
  <si>
    <t xml:space="preserve">Nombres de conseils prévisionnel </t>
  </si>
  <si>
    <t>Nb TOTAL de jours  présentés</t>
  </si>
  <si>
    <t>Prestations externes</t>
  </si>
  <si>
    <t>Total</t>
  </si>
  <si>
    <t>Subvention demandée AEAG</t>
  </si>
  <si>
    <t>Subvention demandée Région</t>
  </si>
  <si>
    <t>Taux d'aide public</t>
  </si>
  <si>
    <t>Sous total pré-conversion ZEE</t>
  </si>
  <si>
    <t>Sous total post-conversion ZEE</t>
  </si>
  <si>
    <t>Sous total pérennisation ZEE</t>
  </si>
  <si>
    <t xml:space="preserve">3: CONSEILS INDIVIDUELS PREVISIONNELS </t>
  </si>
  <si>
    <t xml:space="preserve">Financeur public (nom): </t>
  </si>
  <si>
    <t xml:space="preserve">Financeur public (montant): </t>
  </si>
  <si>
    <t>Dépenses prévisionnelles</t>
  </si>
  <si>
    <t>Plan de financement</t>
  </si>
  <si>
    <t>Zone enjeu eau AEAG ou hors zones enjeu eau</t>
  </si>
  <si>
    <t>Sous total post-conversion global</t>
  </si>
  <si>
    <t>Sous total pérennisation global</t>
  </si>
  <si>
    <t>Sous total pré-conversion global</t>
  </si>
  <si>
    <t>Total ZEE</t>
  </si>
  <si>
    <t>Total global</t>
  </si>
  <si>
    <t>Total subvention AAP</t>
  </si>
  <si>
    <t>TOTAL subvention</t>
  </si>
  <si>
    <t>Hors conseil individuel</t>
  </si>
  <si>
    <t>Conseil individuel</t>
  </si>
  <si>
    <t>ESPACE INSTRUCTION</t>
  </si>
  <si>
    <r>
      <t xml:space="preserve">Pièce justificative n°2 
</t>
    </r>
    <r>
      <rPr>
        <b/>
        <sz val="8"/>
        <color rgb="FFFFFFFF"/>
        <rFont val="Arial"/>
        <family val="2"/>
      </rPr>
      <t>(si prestation à partir de 5000 € HT)</t>
    </r>
  </si>
  <si>
    <r>
      <rPr>
        <u/>
        <sz val="12"/>
        <color rgb="FFFF0000"/>
        <rFont val="Arial"/>
        <family val="2"/>
      </rPr>
      <t>Dans le cadre de votre demande de subvention, nous vous invitons à présenter les justificatifs de dépenses prévisionnelles sur devis dans la partie 1 et 1 bis</t>
    </r>
    <r>
      <rPr>
        <sz val="12"/>
        <color rgb="FFFF0000"/>
        <rFont val="Arial"/>
        <family val="2"/>
      </rPr>
      <t xml:space="preserve">  : 
- 1 devis ou pièce équivalente pour toutes les dépenses inférieures à 5 000 € HT 
- 2 devis ou pièces équivalentes pour toutes les dépenses comprises entre 5 000 € HT et 90 000 € HT 
- 3 devis ou pièces équivalentes pour toutes les dépenses supérieures à 90 000 € HT </t>
    </r>
  </si>
  <si>
    <t xml:space="preserve">Pour les marchés publics passés sous forme de procédure adaptée ou formalisée, veuillez uniquement renseigner les informations relatives aux devis/DGPF retenus dans la partie 1 et 1 bis. Les données relatives aux pièces justificatives n°2 et n°3 ne sont pas à compléter. </t>
  </si>
  <si>
    <r>
      <t xml:space="preserve">Pièce justificative n°3
</t>
    </r>
    <r>
      <rPr>
        <b/>
        <sz val="8"/>
        <color rgb="FFFFFFFF"/>
        <rFont val="Arial"/>
        <family val="2"/>
      </rPr>
      <t>(si prestation supérieure à 90000 € HT)</t>
    </r>
  </si>
  <si>
    <t>dont zone enjeu eau</t>
  </si>
  <si>
    <t>Région/AEAG - Conseil individuel</t>
  </si>
  <si>
    <t>Etat/Région/AEAG - Hors conseil indiv</t>
  </si>
  <si>
    <t>Région -Hors conseil indiv</t>
  </si>
  <si>
    <t>AEAG -Hors conseil indiv</t>
  </si>
  <si>
    <t>Etat - Hors conseil indiv</t>
  </si>
  <si>
    <t>Région - Conseil indiv</t>
  </si>
  <si>
    <t>AEAG - Conseil indiv</t>
  </si>
  <si>
    <t>Nb de jours prévu PAR CONSEIL*</t>
  </si>
  <si>
    <t>* Conseils en zone enjeu eau : faire une ligne différente par agent si le nombre de jours du conseil est différent</t>
  </si>
  <si>
    <t>Nom de l'intervenant (salarié ou exterieur)</t>
  </si>
  <si>
    <t>Coût salarial du projet</t>
  </si>
  <si>
    <t>Intervention AEAG =  4 jours maximum par exploitation; coût jour maximum de 500€ avec un taux d'aide de 70%
Intervention AAP = taux d'aide 80% maximum hors zone enjeu eau et 100% en zone enjeu eau : en arbitrage</t>
  </si>
  <si>
    <r>
      <t xml:space="preserve">Coûts indirects </t>
    </r>
    <r>
      <rPr>
        <b/>
        <sz val="10"/>
        <color theme="0"/>
        <rFont val="Calibri"/>
        <family val="2"/>
      </rPr>
      <t>(plafonnés à 15% des coûts salariaux)</t>
    </r>
  </si>
  <si>
    <t>Nom, prénom du signataire : _____________________________</t>
  </si>
  <si>
    <r>
      <t xml:space="preserve">Nb de jours prévu PAR CONSEIL*
</t>
    </r>
    <r>
      <rPr>
        <b/>
        <sz val="10"/>
        <color theme="0"/>
        <rFont val="Calibri"/>
        <family val="2"/>
      </rPr>
      <t>(max 4 en ZEE)</t>
    </r>
  </si>
  <si>
    <t>Zones à enjeu eau (ZEE) et hors zones à enjeu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</si>
</sst>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;\ #,##0.00;\ &quot; &quot;;@"/>
    <numFmt numFmtId="165" formatCode="_-* #,##0.00\ _€_-;\-* #,##0.00\ _€_-;_-* &quot;-&quot;??\ _€_-;_-@_-"/>
    <numFmt numFmtId="166" formatCode="#,##0.00\ &quot;€&quot;"/>
    <numFmt numFmtId="167" formatCode="#,##0.00\ _€"/>
  </numFmts>
  <fonts count="6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sz val="12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10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sz val="2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name val="Arial"/>
      <family val="2"/>
    </font>
    <font>
      <b/>
      <sz val="20"/>
      <color theme="4" tint="-0.249977111117893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4" tint="-0.249977111117893"/>
      <name val="Arial"/>
      <family val="2"/>
    </font>
    <font>
      <sz val="11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1"/>
      <color rgb="FF000000"/>
      <name val="Calibri"/>
      <family val="2"/>
      <charset val="1"/>
    </font>
    <font>
      <b/>
      <sz val="12"/>
      <color rgb="FF0070C0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8"/>
      <color rgb="FFFFFFFF"/>
      <name val="Arial"/>
      <family val="2"/>
    </font>
    <font>
      <u/>
      <sz val="12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7" tint="0.39997558519241921"/>
      <name val="Calibri"/>
      <family val="2"/>
    </font>
    <font>
      <b/>
      <sz val="12"/>
      <color theme="7" tint="-0.249977111117893"/>
      <name val="Calibri"/>
      <family val="2"/>
    </font>
    <font>
      <b/>
      <sz val="10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0" fontId="17" fillId="0" borderId="0" applyNumberForma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8" borderId="7" applyNumberFormat="0" applyAlignment="0">
      <protection locked="0"/>
    </xf>
    <xf numFmtId="0" fontId="31" fillId="0" borderId="1" applyNumberFormat="0">
      <alignment horizontal="left" vertical="center" wrapText="1"/>
      <protection locked="0"/>
    </xf>
    <xf numFmtId="0" fontId="32" fillId="0" borderId="6">
      <alignment horizontal="left" vertical="center"/>
      <protection locked="0"/>
    </xf>
    <xf numFmtId="0" fontId="22" fillId="7" borderId="8" applyNumberFormat="0" applyFont="0" applyAlignment="0" applyProtection="0"/>
    <xf numFmtId="16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0" fillId="0" borderId="0"/>
    <xf numFmtId="0" fontId="20" fillId="0" borderId="0"/>
    <xf numFmtId="9" fontId="22" fillId="0" borderId="0" applyFont="0" applyFill="0" applyBorder="0" applyAlignment="0" applyProtection="0"/>
    <xf numFmtId="0" fontId="22" fillId="9" borderId="1" applyNumberFormat="0" applyFont="0" applyBorder="0" applyAlignment="0">
      <alignment horizontal="center" vertical="center"/>
    </xf>
    <xf numFmtId="0" fontId="33" fillId="0" borderId="1" applyNumberFormat="0" applyAlignment="0">
      <protection locked="0"/>
    </xf>
    <xf numFmtId="0" fontId="22" fillId="0" borderId="0"/>
    <xf numFmtId="44" fontId="1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4" fillId="0" borderId="0"/>
    <xf numFmtId="0" fontId="10" fillId="0" borderId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8" borderId="16" applyNumberFormat="0" applyAlignment="0">
      <protection locked="0"/>
    </xf>
    <xf numFmtId="0" fontId="22" fillId="7" borderId="17" applyNumberFormat="0" applyFont="0" applyAlignment="0" applyProtection="0"/>
    <xf numFmtId="44" fontId="2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5" fillId="2" borderId="0" xfId="0" applyFont="1" applyFill="1" applyProtection="1">
      <protection locked="0"/>
    </xf>
    <xf numFmtId="0" fontId="0" fillId="2" borderId="0" xfId="0" applyFill="1" applyBorder="1"/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35" fillId="2" borderId="0" xfId="0" applyFont="1" applyFill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5" fillId="2" borderId="0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 applyProtection="1"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0" fillId="5" borderId="1" xfId="0" applyFill="1" applyBorder="1" applyProtection="1">
      <protection locked="0"/>
    </xf>
    <xf numFmtId="44" fontId="0" fillId="5" borderId="1" xfId="22" applyFon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166" fontId="0" fillId="6" borderId="1" xfId="0" applyNumberFormat="1" applyFill="1" applyBorder="1" applyProtection="1"/>
    <xf numFmtId="0" fontId="9" fillId="4" borderId="5" xfId="0" applyFont="1" applyFill="1" applyBorder="1" applyProtection="1">
      <protection locked="0"/>
    </xf>
    <xf numFmtId="0" fontId="9" fillId="4" borderId="6" xfId="0" applyFont="1" applyFill="1" applyBorder="1" applyProtection="1">
      <protection locked="0"/>
    </xf>
    <xf numFmtId="0" fontId="9" fillId="4" borderId="4" xfId="0" applyFont="1" applyFill="1" applyBorder="1" applyProtection="1">
      <protection locked="0"/>
    </xf>
    <xf numFmtId="164" fontId="5" fillId="6" borderId="5" xfId="0" applyNumberFormat="1" applyFont="1" applyFill="1" applyBorder="1" applyAlignment="1" applyProtection="1">
      <alignment horizontal="left"/>
      <protection locked="0"/>
    </xf>
    <xf numFmtId="164" fontId="5" fillId="6" borderId="6" xfId="0" applyNumberFormat="1" applyFont="1" applyFill="1" applyBorder="1" applyAlignment="1" applyProtection="1">
      <alignment horizontal="left"/>
      <protection locked="0"/>
    </xf>
    <xf numFmtId="164" fontId="5" fillId="6" borderId="4" xfId="0" applyNumberFormat="1" applyFont="1" applyFill="1" applyBorder="1" applyAlignment="1" applyProtection="1">
      <alignment horizontal="left"/>
      <protection locked="0"/>
    </xf>
    <xf numFmtId="44" fontId="0" fillId="3" borderId="1" xfId="22" applyFont="1" applyFill="1" applyBorder="1" applyProtection="1">
      <protection locked="0"/>
    </xf>
    <xf numFmtId="166" fontId="0" fillId="6" borderId="2" xfId="0" applyNumberFormat="1" applyFill="1" applyBorder="1" applyProtection="1"/>
    <xf numFmtId="0" fontId="7" fillId="6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left" vertical="center"/>
    </xf>
    <xf numFmtId="0" fontId="52" fillId="2" borderId="0" xfId="0" applyFont="1" applyFill="1"/>
    <xf numFmtId="0" fontId="9" fillId="19" borderId="1" xfId="0" applyFont="1" applyFill="1" applyBorder="1" applyProtection="1">
      <protection locked="0"/>
    </xf>
    <xf numFmtId="44" fontId="0" fillId="0" borderId="1" xfId="22" applyFont="1" applyBorder="1" applyProtection="1">
      <protection locked="0"/>
    </xf>
    <xf numFmtId="166" fontId="28" fillId="6" borderId="1" xfId="2" applyNumberFormat="1" applyFont="1" applyFill="1" applyBorder="1" applyAlignment="1" applyProtection="1">
      <alignment horizontal="center" vertical="center" wrapText="1"/>
    </xf>
    <xf numFmtId="2" fontId="28" fillId="6" borderId="1" xfId="2" applyNumberFormat="1" applyFont="1" applyFill="1" applyBorder="1" applyAlignment="1" applyProtection="1">
      <alignment horizontal="center" vertical="center" wrapText="1"/>
    </xf>
    <xf numFmtId="166" fontId="41" fillId="12" borderId="1" xfId="0" applyNumberFormat="1" applyFont="1" applyFill="1" applyBorder="1"/>
    <xf numFmtId="44" fontId="0" fillId="2" borderId="1" xfId="22" applyFon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" fontId="26" fillId="3" borderId="1" xfId="3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0" fillId="5" borderId="1" xfId="0" applyFill="1" applyBorder="1" applyProtection="1"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 applyProtection="1">
      <alignment vertical="center"/>
      <protection locked="0"/>
    </xf>
    <xf numFmtId="0" fontId="26" fillId="3" borderId="1" xfId="3" applyFont="1" applyFill="1" applyBorder="1" applyAlignment="1" applyProtection="1">
      <alignment vertical="center" wrapText="1"/>
      <protection locked="0"/>
    </xf>
    <xf numFmtId="166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44" fontId="26" fillId="6" borderId="1" xfId="22" applyFont="1" applyFill="1" applyBorder="1" applyAlignment="1" applyProtection="1">
      <alignment vertical="center"/>
    </xf>
    <xf numFmtId="44" fontId="26" fillId="6" borderId="1" xfId="22" applyNumberFormat="1" applyFont="1" applyFill="1" applyBorder="1" applyAlignment="1" applyProtection="1">
      <alignment vertical="center"/>
    </xf>
    <xf numFmtId="44" fontId="6" fillId="16" borderId="1" xfId="27" applyFont="1" applyFill="1" applyBorder="1" applyAlignment="1" applyProtection="1">
      <alignment horizontal="center" vertical="center" wrapText="1"/>
      <protection locked="0"/>
    </xf>
    <xf numFmtId="44" fontId="6" fillId="16" borderId="1" xfId="22" applyFont="1" applyFill="1" applyBorder="1" applyAlignment="1" applyProtection="1">
      <alignment horizontal="center" vertical="center" wrapText="1"/>
      <protection locked="0"/>
    </xf>
    <xf numFmtId="2" fontId="6" fillId="16" borderId="1" xfId="2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2" fillId="16" borderId="1" xfId="25" applyFont="1" applyFill="1" applyBorder="1" applyAlignment="1" applyProtection="1">
      <alignment vertical="center" wrapText="1"/>
      <protection locked="0"/>
    </xf>
    <xf numFmtId="0" fontId="11" fillId="16" borderId="1" xfId="25" applyFont="1" applyFill="1" applyBorder="1" applyAlignment="1" applyProtection="1">
      <alignment horizontal="center" vertical="center" wrapText="1"/>
      <protection locked="0"/>
    </xf>
    <xf numFmtId="2" fontId="10" fillId="0" borderId="1" xfId="25" applyNumberFormat="1" applyFont="1" applyBorder="1" applyProtection="1">
      <protection locked="0"/>
    </xf>
    <xf numFmtId="2" fontId="10" fillId="16" borderId="1" xfId="25" applyNumberFormat="1" applyFont="1" applyFill="1" applyBorder="1" applyAlignment="1" applyProtection="1">
      <alignment horizontal="right" vertical="center" wrapText="1"/>
      <protection locked="0"/>
    </xf>
    <xf numFmtId="0" fontId="10" fillId="16" borderId="1" xfId="25" applyFont="1" applyFill="1" applyBorder="1" applyProtection="1">
      <protection locked="0"/>
    </xf>
    <xf numFmtId="44" fontId="10" fillId="16" borderId="1" xfId="27" applyFont="1" applyFill="1" applyBorder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Protection="1">
      <protection locked="0"/>
    </xf>
    <xf numFmtId="0" fontId="37" fillId="2" borderId="0" xfId="0" applyFont="1" applyFill="1" applyAlignment="1" applyProtection="1">
      <alignment horizontal="left" vertical="center"/>
      <protection locked="0"/>
    </xf>
    <xf numFmtId="0" fontId="0" fillId="15" borderId="1" xfId="0" applyFill="1" applyBorder="1" applyAlignment="1" applyProtection="1">
      <alignment horizontal="center" vertical="center"/>
      <protection locked="0"/>
    </xf>
    <xf numFmtId="0" fontId="0" fillId="15" borderId="1" xfId="0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0" fillId="15" borderId="1" xfId="0" applyFill="1" applyBorder="1" applyProtection="1">
      <protection locked="0"/>
    </xf>
    <xf numFmtId="14" fontId="6" fillId="15" borderId="1" xfId="0" applyNumberFormat="1" applyFont="1" applyFill="1" applyBorder="1" applyAlignment="1" applyProtection="1">
      <alignment horizontal="center"/>
      <protection locked="0"/>
    </xf>
    <xf numFmtId="0" fontId="36" fillId="2" borderId="0" xfId="0" applyFont="1" applyFill="1" applyAlignment="1" applyProtection="1">
      <alignment horizontal="left"/>
      <protection locked="0"/>
    </xf>
    <xf numFmtId="0" fontId="0" fillId="6" borderId="0" xfId="0" applyFill="1" applyProtection="1">
      <protection locked="0"/>
    </xf>
    <xf numFmtId="0" fontId="23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16" fillId="2" borderId="0" xfId="0" applyFont="1" applyFill="1" applyAlignment="1" applyProtection="1">
      <alignment horizontal="right"/>
      <protection locked="0"/>
    </xf>
    <xf numFmtId="0" fontId="8" fillId="2" borderId="0" xfId="1" applyFont="1" applyFill="1" applyBorder="1" applyAlignment="1" applyProtection="1">
      <alignment horizontal="left" vertical="center" indent="2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 indent="1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Protection="1">
      <protection locked="0"/>
    </xf>
    <xf numFmtId="0" fontId="0" fillId="11" borderId="1" xfId="0" applyFill="1" applyBorder="1" applyProtection="1">
      <protection locked="0"/>
    </xf>
    <xf numFmtId="44" fontId="26" fillId="11" borderId="1" xfId="22" quotePrefix="1" applyFont="1" applyFill="1" applyBorder="1" applyAlignment="1" applyProtection="1">
      <alignment vertical="center"/>
      <protection locked="0"/>
    </xf>
    <xf numFmtId="44" fontId="29" fillId="6" borderId="1" xfId="22" quotePrefix="1" applyFont="1" applyFill="1" applyBorder="1" applyAlignment="1" applyProtection="1">
      <alignment vertical="center"/>
      <protection locked="0"/>
    </xf>
    <xf numFmtId="0" fontId="0" fillId="0" borderId="1" xfId="0" applyFill="1" applyBorder="1" applyProtection="1">
      <protection locked="0"/>
    </xf>
    <xf numFmtId="44" fontId="29" fillId="14" borderId="1" xfId="22" quotePrefix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0" fillId="2" borderId="0" xfId="0" applyFont="1" applyFill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43" fillId="2" borderId="0" xfId="0" applyFont="1" applyFill="1" applyAlignment="1" applyProtection="1">
      <alignment horizontal="left" vertical="center"/>
    </xf>
    <xf numFmtId="0" fontId="52" fillId="2" borderId="0" xfId="0" applyFont="1" applyFill="1" applyProtection="1"/>
    <xf numFmtId="0" fontId="9" fillId="4" borderId="5" xfId="0" applyFont="1" applyFill="1" applyBorder="1" applyProtection="1"/>
    <xf numFmtId="0" fontId="9" fillId="4" borderId="4" xfId="0" applyFont="1" applyFill="1" applyBorder="1" applyProtection="1"/>
    <xf numFmtId="0" fontId="1" fillId="2" borderId="0" xfId="0" applyFont="1" applyFill="1" applyProtection="1"/>
    <xf numFmtId="0" fontId="9" fillId="19" borderId="1" xfId="0" applyFont="1" applyFill="1" applyBorder="1" applyProtection="1"/>
    <xf numFmtId="0" fontId="1" fillId="2" borderId="0" xfId="0" applyFont="1" applyFill="1" applyAlignment="1" applyProtection="1">
      <alignment wrapText="1"/>
    </xf>
    <xf numFmtId="0" fontId="38" fillId="4" borderId="1" xfId="2" applyFont="1" applyFill="1" applyBorder="1" applyAlignment="1" applyProtection="1">
      <alignment horizontal="center" vertical="center" wrapText="1"/>
    </xf>
    <xf numFmtId="0" fontId="25" fillId="4" borderId="1" xfId="2" applyFont="1" applyFill="1" applyBorder="1" applyAlignment="1" applyProtection="1">
      <alignment horizontal="center" vertical="center" wrapText="1"/>
    </xf>
    <xf numFmtId="0" fontId="38" fillId="19" borderId="1" xfId="2" applyFont="1" applyFill="1" applyBorder="1" applyAlignment="1" applyProtection="1">
      <alignment horizontal="center" vertical="center" wrapText="1"/>
    </xf>
    <xf numFmtId="0" fontId="27" fillId="13" borderId="1" xfId="0" applyFont="1" applyFill="1" applyBorder="1" applyAlignment="1" applyProtection="1">
      <alignment horizontal="center" vertical="center"/>
    </xf>
    <xf numFmtId="0" fontId="25" fillId="19" borderId="1" xfId="2" applyFont="1" applyFill="1" applyBorder="1" applyAlignment="1" applyProtection="1">
      <alignment horizontal="center" vertical="center" wrapText="1"/>
    </xf>
    <xf numFmtId="164" fontId="26" fillId="3" borderId="1" xfId="3" applyNumberFormat="1" applyFont="1" applyFill="1" applyBorder="1" applyAlignment="1" applyProtection="1">
      <alignment vertical="center"/>
    </xf>
    <xf numFmtId="0" fontId="0" fillId="2" borderId="1" xfId="0" applyFill="1" applyBorder="1" applyProtection="1"/>
    <xf numFmtId="164" fontId="26" fillId="3" borderId="1" xfId="3" applyNumberFormat="1" applyFont="1" applyFill="1" applyBorder="1" applyAlignment="1" applyProtection="1">
      <alignment vertical="center" wrapText="1"/>
    </xf>
    <xf numFmtId="0" fontId="35" fillId="2" borderId="0" xfId="0" applyFont="1" applyFill="1" applyProtection="1"/>
    <xf numFmtId="0" fontId="1" fillId="2" borderId="0" xfId="0" applyFont="1" applyFill="1" applyAlignment="1" applyProtection="1"/>
    <xf numFmtId="0" fontId="1" fillId="0" borderId="0" xfId="0" applyFont="1" applyFill="1" applyAlignment="1" applyProtection="1"/>
    <xf numFmtId="0" fontId="0" fillId="0" borderId="0" xfId="0" applyFill="1" applyProtection="1"/>
    <xf numFmtId="0" fontId="9" fillId="4" borderId="6" xfId="0" applyFont="1" applyFill="1" applyBorder="1" applyProtection="1"/>
    <xf numFmtId="0" fontId="44" fillId="2" borderId="0" xfId="24" applyFill="1" applyProtection="1"/>
    <xf numFmtId="0" fontId="44" fillId="0" borderId="0" xfId="24" applyProtection="1"/>
    <xf numFmtId="0" fontId="43" fillId="2" borderId="0" xfId="24" applyFont="1" applyFill="1" applyAlignment="1" applyProtection="1">
      <alignment vertical="top"/>
    </xf>
    <xf numFmtId="0" fontId="48" fillId="2" borderId="0" xfId="24" applyFont="1" applyFill="1" applyBorder="1" applyAlignment="1" applyProtection="1">
      <alignment horizontal="left" vertical="center" wrapText="1"/>
    </xf>
    <xf numFmtId="0" fontId="55" fillId="4" borderId="1" xfId="25" applyFont="1" applyFill="1" applyBorder="1" applyAlignment="1" applyProtection="1">
      <alignment horizontal="left" vertical="center" wrapText="1"/>
    </xf>
    <xf numFmtId="0" fontId="55" fillId="4" borderId="1" xfId="25" applyFont="1" applyFill="1" applyBorder="1" applyAlignment="1" applyProtection="1">
      <alignment horizontal="center" vertical="center" wrapText="1"/>
    </xf>
    <xf numFmtId="0" fontId="56" fillId="4" borderId="1" xfId="25" applyFont="1" applyFill="1" applyBorder="1" applyAlignment="1" applyProtection="1">
      <alignment horizontal="center" vertical="center" wrapText="1"/>
    </xf>
    <xf numFmtId="165" fontId="56" fillId="4" borderId="1" xfId="26" applyFont="1" applyFill="1" applyBorder="1" applyAlignment="1" applyProtection="1">
      <alignment horizontal="center" vertical="center" wrapText="1"/>
    </xf>
    <xf numFmtId="165" fontId="63" fillId="4" borderId="1" xfId="26" applyFont="1" applyFill="1" applyBorder="1" applyAlignment="1" applyProtection="1">
      <alignment horizontal="center" vertical="center" wrapText="1"/>
    </xf>
    <xf numFmtId="165" fontId="57" fillId="4" borderId="1" xfId="26" applyFont="1" applyFill="1" applyBorder="1" applyAlignment="1" applyProtection="1">
      <alignment horizontal="center" vertical="center" wrapText="1"/>
    </xf>
    <xf numFmtId="0" fontId="57" fillId="4" borderId="1" xfId="26" applyNumberFormat="1" applyFont="1" applyFill="1" applyBorder="1" applyAlignment="1" applyProtection="1">
      <alignment horizontal="center" vertical="center" wrapText="1"/>
    </xf>
    <xf numFmtId="0" fontId="55" fillId="19" borderId="1" xfId="25" applyFont="1" applyFill="1" applyBorder="1" applyAlignment="1" applyProtection="1">
      <alignment horizontal="left" vertical="center" wrapText="1"/>
    </xf>
    <xf numFmtId="0" fontId="55" fillId="19" borderId="1" xfId="25" applyFont="1" applyFill="1" applyBorder="1" applyAlignment="1" applyProtection="1">
      <alignment horizontal="center" vertical="center" wrapText="1"/>
    </xf>
    <xf numFmtId="0" fontId="56" fillId="19" borderId="1" xfId="25" applyFont="1" applyFill="1" applyBorder="1" applyAlignment="1" applyProtection="1">
      <alignment horizontal="center" vertical="center" wrapText="1"/>
    </xf>
    <xf numFmtId="165" fontId="56" fillId="19" borderId="1" xfId="26" applyFont="1" applyFill="1" applyBorder="1" applyAlignment="1" applyProtection="1">
      <alignment horizontal="center" vertical="center" wrapText="1"/>
    </xf>
    <xf numFmtId="165" fontId="62" fillId="19" borderId="1" xfId="26" applyFont="1" applyFill="1" applyBorder="1" applyAlignment="1" applyProtection="1">
      <alignment horizontal="center" vertical="center" wrapText="1"/>
    </xf>
    <xf numFmtId="165" fontId="57" fillId="19" borderId="1" xfId="26" applyFont="1" applyFill="1" applyBorder="1" applyAlignment="1" applyProtection="1">
      <alignment horizontal="center" vertical="center" wrapText="1"/>
    </xf>
    <xf numFmtId="0" fontId="42" fillId="16" borderId="1" xfId="25" applyFont="1" applyFill="1" applyBorder="1" applyAlignment="1" applyProtection="1">
      <alignment vertical="center" wrapText="1"/>
    </xf>
    <xf numFmtId="0" fontId="11" fillId="16" borderId="1" xfId="25" applyFont="1" applyFill="1" applyBorder="1" applyAlignment="1" applyProtection="1">
      <alignment horizontal="center" vertical="center" wrapText="1"/>
    </xf>
    <xf numFmtId="2" fontId="10" fillId="0" borderId="1" xfId="25" applyNumberFormat="1" applyFont="1" applyBorder="1" applyProtection="1"/>
    <xf numFmtId="2" fontId="10" fillId="16" borderId="1" xfId="25" applyNumberFormat="1" applyFont="1" applyFill="1" applyBorder="1" applyAlignment="1" applyProtection="1">
      <alignment horizontal="right" vertical="center" wrapText="1"/>
    </xf>
    <xf numFmtId="165" fontId="47" fillId="17" borderId="1" xfId="26" applyFont="1" applyFill="1" applyBorder="1" applyAlignment="1" applyProtection="1">
      <alignment horizontal="center" vertical="center" wrapText="1"/>
    </xf>
    <xf numFmtId="44" fontId="6" fillId="16" borderId="1" xfId="27" applyFont="1" applyFill="1" applyBorder="1" applyAlignment="1" applyProtection="1">
      <alignment horizontal="center" vertical="center" wrapText="1"/>
    </xf>
    <xf numFmtId="2" fontId="6" fillId="16" borderId="1" xfId="27" applyNumberFormat="1" applyFont="1" applyFill="1" applyBorder="1" applyAlignment="1" applyProtection="1">
      <alignment horizontal="center" vertical="center" wrapText="1"/>
    </xf>
    <xf numFmtId="44" fontId="26" fillId="17" borderId="1" xfId="22" applyFont="1" applyFill="1" applyBorder="1" applyAlignment="1" applyProtection="1">
      <alignment vertical="center"/>
    </xf>
    <xf numFmtId="44" fontId="6" fillId="16" borderId="1" xfId="22" applyFont="1" applyFill="1" applyBorder="1" applyAlignment="1" applyProtection="1">
      <alignment horizontal="center" vertical="center" wrapText="1"/>
    </xf>
    <xf numFmtId="44" fontId="6" fillId="17" borderId="1" xfId="22" applyFont="1" applyFill="1" applyBorder="1" applyAlignment="1" applyProtection="1">
      <alignment horizontal="center" vertical="center" wrapText="1"/>
    </xf>
    <xf numFmtId="44" fontId="6" fillId="17" borderId="5" xfId="27" applyFont="1" applyFill="1" applyBorder="1" applyAlignment="1" applyProtection="1">
      <alignment horizontal="center" vertical="center" wrapText="1"/>
    </xf>
    <xf numFmtId="44" fontId="50" fillId="17" borderId="1" xfId="27" applyFont="1" applyFill="1" applyBorder="1" applyAlignment="1" applyProtection="1">
      <alignment horizontal="center" vertical="center" wrapText="1"/>
    </xf>
    <xf numFmtId="0" fontId="10" fillId="16" borderId="1" xfId="25" applyFont="1" applyFill="1" applyBorder="1" applyProtection="1"/>
    <xf numFmtId="44" fontId="10" fillId="16" borderId="1" xfId="27" applyFont="1" applyFill="1" applyBorder="1" applyProtection="1"/>
    <xf numFmtId="44" fontId="10" fillId="17" borderId="1" xfId="27" applyFont="1" applyFill="1" applyBorder="1" applyProtection="1"/>
    <xf numFmtId="0" fontId="47" fillId="17" borderId="1" xfId="25" applyFont="1" applyFill="1" applyBorder="1" applyAlignment="1" applyProtection="1">
      <alignment horizontal="center" vertical="center" wrapText="1"/>
    </xf>
    <xf numFmtId="0" fontId="42" fillId="18" borderId="1" xfId="25" applyFont="1" applyFill="1" applyBorder="1" applyAlignment="1" applyProtection="1">
      <alignment horizontal="center" vertical="center" wrapText="1"/>
    </xf>
    <xf numFmtId="0" fontId="11" fillId="20" borderId="1" xfId="25" applyFont="1" applyFill="1" applyBorder="1" applyAlignment="1" applyProtection="1">
      <alignment horizontal="center" vertical="center" wrapText="1"/>
    </xf>
    <xf numFmtId="2" fontId="6" fillId="18" borderId="1" xfId="27" applyNumberFormat="1" applyFont="1" applyFill="1" applyBorder="1" applyAlignment="1" applyProtection="1">
      <alignment horizontal="center" vertical="center" wrapText="1"/>
    </xf>
    <xf numFmtId="2" fontId="10" fillId="20" borderId="1" xfId="25" applyNumberFormat="1" applyFont="1" applyFill="1" applyBorder="1" applyAlignment="1" applyProtection="1">
      <alignment horizontal="center" vertical="center" wrapText="1"/>
    </xf>
    <xf numFmtId="44" fontId="6" fillId="20" borderId="1" xfId="27" applyFont="1" applyFill="1" applyBorder="1" applyAlignment="1" applyProtection="1">
      <alignment horizontal="center" vertical="center" wrapText="1"/>
    </xf>
    <xf numFmtId="2" fontId="6" fillId="20" borderId="1" xfId="27" applyNumberFormat="1" applyFont="1" applyFill="1" applyBorder="1" applyAlignment="1" applyProtection="1">
      <alignment horizontal="center" vertical="center" wrapText="1"/>
    </xf>
    <xf numFmtId="44" fontId="6" fillId="18" borderId="1" xfId="22" applyFont="1" applyFill="1" applyBorder="1" applyAlignment="1" applyProtection="1">
      <alignment horizontal="center" vertical="center" wrapText="1"/>
    </xf>
    <xf numFmtId="44" fontId="6" fillId="21" borderId="1" xfId="22" applyFont="1" applyFill="1" applyBorder="1" applyAlignment="1" applyProtection="1">
      <alignment horizontal="center" vertical="center" wrapText="1"/>
    </xf>
    <xf numFmtId="0" fontId="47" fillId="18" borderId="1" xfId="25" applyFont="1" applyFill="1" applyBorder="1" applyAlignment="1" applyProtection="1">
      <alignment horizontal="center" vertical="center" wrapText="1"/>
    </xf>
    <xf numFmtId="44" fontId="50" fillId="18" borderId="1" xfId="27" applyFont="1" applyFill="1" applyBorder="1" applyAlignment="1" applyProtection="1">
      <alignment horizontal="center" vertical="center" wrapText="1"/>
    </xf>
    <xf numFmtId="44" fontId="47" fillId="20" borderId="1" xfId="22" applyFont="1" applyFill="1" applyBorder="1" applyAlignment="1" applyProtection="1">
      <alignment horizontal="center" vertical="center" wrapText="1"/>
    </xf>
    <xf numFmtId="2" fontId="47" fillId="20" borderId="1" xfId="22" applyNumberFormat="1" applyFont="1" applyFill="1" applyBorder="1" applyAlignment="1" applyProtection="1">
      <alignment horizontal="center" vertical="center" wrapText="1"/>
    </xf>
    <xf numFmtId="0" fontId="55" fillId="22" borderId="1" xfId="25" applyFont="1" applyFill="1" applyBorder="1" applyAlignment="1" applyProtection="1">
      <alignment horizontal="center" vertical="center"/>
    </xf>
    <xf numFmtId="0" fontId="11" fillId="20" borderId="1" xfId="25" applyFont="1" applyFill="1" applyBorder="1" applyAlignment="1" applyProtection="1">
      <alignment horizontal="center" vertical="center"/>
    </xf>
    <xf numFmtId="167" fontId="38" fillId="22" borderId="1" xfId="25" applyNumberFormat="1" applyFont="1" applyFill="1" applyBorder="1" applyAlignment="1" applyProtection="1">
      <alignment horizontal="center" vertical="center" wrapText="1"/>
    </xf>
    <xf numFmtId="44" fontId="49" fillId="20" borderId="1" xfId="27" applyFont="1" applyFill="1" applyBorder="1" applyAlignment="1" applyProtection="1">
      <alignment horizontal="center" vertical="center" wrapText="1"/>
    </xf>
    <xf numFmtId="165" fontId="60" fillId="22" borderId="1" xfId="26" applyFont="1" applyFill="1" applyBorder="1" applyAlignment="1" applyProtection="1">
      <alignment horizontal="center" vertical="center" wrapText="1"/>
    </xf>
    <xf numFmtId="165" fontId="46" fillId="20" borderId="1" xfId="26" applyFont="1" applyFill="1" applyBorder="1" applyAlignment="1" applyProtection="1">
      <alignment horizontal="center" vertical="center" wrapText="1"/>
    </xf>
    <xf numFmtId="2" fontId="46" fillId="20" borderId="1" xfId="26" applyNumberFormat="1" applyFont="1" applyFill="1" applyBorder="1" applyAlignment="1" applyProtection="1">
      <alignment horizontal="center" vertical="center" wrapText="1"/>
    </xf>
    <xf numFmtId="2" fontId="60" fillId="22" borderId="1" xfId="26" applyNumberFormat="1" applyFont="1" applyFill="1" applyBorder="1" applyAlignment="1" applyProtection="1">
      <alignment horizontal="center" vertical="center" wrapText="1"/>
    </xf>
    <xf numFmtId="44" fontId="60" fillId="22" borderId="1" xfId="22" applyFont="1" applyFill="1" applyBorder="1" applyAlignment="1" applyProtection="1">
      <alignment horizontal="center" vertical="center" wrapText="1"/>
    </xf>
    <xf numFmtId="44" fontId="46" fillId="21" borderId="1" xfId="22" applyFont="1" applyFill="1" applyBorder="1" applyAlignment="1" applyProtection="1">
      <alignment horizontal="center" vertical="center" wrapText="1"/>
    </xf>
    <xf numFmtId="0" fontId="61" fillId="22" borderId="1" xfId="25" applyFont="1" applyFill="1" applyBorder="1" applyAlignment="1" applyProtection="1">
      <alignment horizontal="center" vertical="center" wrapText="1"/>
    </xf>
    <xf numFmtId="2" fontId="61" fillId="22" borderId="1" xfId="25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0" fillId="0" borderId="4" xfId="0" applyBorder="1" applyProtection="1"/>
    <xf numFmtId="0" fontId="39" fillId="2" borderId="0" xfId="0" applyFont="1" applyFill="1" applyAlignment="1" applyProtection="1">
      <alignment horizontal="left" vertical="center"/>
    </xf>
    <xf numFmtId="0" fontId="9" fillId="4" borderId="1" xfId="2" applyFont="1" applyFill="1" applyBorder="1" applyAlignment="1" applyProtection="1">
      <alignment horizontal="center" vertical="center" wrapText="1"/>
    </xf>
    <xf numFmtId="0" fontId="9" fillId="4" borderId="1" xfId="2" applyFont="1" applyFill="1" applyBorder="1" applyAlignment="1" applyProtection="1">
      <alignment horizontal="center" vertical="center"/>
    </xf>
    <xf numFmtId="0" fontId="9" fillId="19" borderId="1" xfId="2" applyFont="1" applyFill="1" applyBorder="1" applyAlignment="1" applyProtection="1">
      <alignment horizontal="center" vertical="center" wrapText="1"/>
    </xf>
    <xf numFmtId="0" fontId="9" fillId="19" borderId="1" xfId="2" applyFont="1" applyFill="1" applyBorder="1" applyAlignment="1" applyProtection="1">
      <alignment horizontal="center" vertical="center"/>
    </xf>
    <xf numFmtId="0" fontId="0" fillId="11" borderId="1" xfId="0" applyFill="1" applyBorder="1" applyProtection="1"/>
    <xf numFmtId="44" fontId="26" fillId="11" borderId="1" xfId="22" quotePrefix="1" applyFont="1" applyFill="1" applyBorder="1" applyAlignment="1" applyProtection="1">
      <alignment vertical="center"/>
    </xf>
    <xf numFmtId="44" fontId="26" fillId="6" borderId="1" xfId="22" quotePrefix="1" applyFont="1" applyFill="1" applyBorder="1" applyAlignment="1" applyProtection="1">
      <alignment vertical="center"/>
    </xf>
    <xf numFmtId="0" fontId="0" fillId="0" borderId="1" xfId="0" applyBorder="1" applyProtection="1"/>
    <xf numFmtId="2" fontId="29" fillId="6" borderId="1" xfId="22" quotePrefix="1" applyNumberFormat="1" applyFont="1" applyFill="1" applyBorder="1" applyAlignment="1" applyProtection="1">
      <alignment vertical="center"/>
    </xf>
    <xf numFmtId="44" fontId="29" fillId="6" borderId="1" xfId="22" quotePrefix="1" applyFont="1" applyFill="1" applyBorder="1" applyAlignment="1" applyProtection="1">
      <alignment vertical="center"/>
    </xf>
    <xf numFmtId="0" fontId="1" fillId="0" borderId="0" xfId="0" applyFont="1" applyAlignment="1" applyProtection="1">
      <alignment wrapText="1"/>
    </xf>
    <xf numFmtId="0" fontId="51" fillId="2" borderId="0" xfId="0" applyFont="1" applyFill="1" applyProtection="1"/>
    <xf numFmtId="44" fontId="0" fillId="2" borderId="0" xfId="0" applyNumberFormat="1" applyFill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wrapText="1"/>
    </xf>
    <xf numFmtId="0" fontId="11" fillId="0" borderId="1" xfId="0" applyFont="1" applyBorder="1" applyProtection="1"/>
    <xf numFmtId="44" fontId="28" fillId="6" borderId="1" xfId="22" quotePrefix="1" applyFont="1" applyFill="1" applyBorder="1" applyAlignment="1" applyProtection="1">
      <alignment vertical="center"/>
    </xf>
    <xf numFmtId="0" fontId="42" fillId="0" borderId="1" xfId="0" applyFont="1" applyBorder="1" applyProtection="1"/>
    <xf numFmtId="0" fontId="42" fillId="0" borderId="1" xfId="0" applyFont="1" applyBorder="1" applyAlignment="1" applyProtection="1">
      <alignment wrapText="1"/>
    </xf>
    <xf numFmtId="44" fontId="29" fillId="14" borderId="1" xfId="22" quotePrefix="1" applyFont="1" applyFill="1" applyBorder="1" applyAlignment="1" applyProtection="1">
      <alignment vertical="center"/>
    </xf>
    <xf numFmtId="0" fontId="23" fillId="2" borderId="0" xfId="0" applyFont="1" applyFill="1" applyProtection="1"/>
    <xf numFmtId="0" fontId="9" fillId="10" borderId="1" xfId="2" applyFont="1" applyFill="1" applyBorder="1" applyAlignment="1" applyProtection="1">
      <alignment horizontal="center" vertical="center" wrapText="1"/>
    </xf>
    <xf numFmtId="0" fontId="9" fillId="10" borderId="1" xfId="2" applyFont="1" applyFill="1" applyBorder="1" applyAlignment="1" applyProtection="1">
      <alignment horizontal="center" vertical="center"/>
    </xf>
    <xf numFmtId="0" fontId="9" fillId="18" borderId="1" xfId="2" applyFont="1" applyFill="1" applyBorder="1" applyAlignment="1" applyProtection="1">
      <alignment horizontal="center" vertical="center" wrapText="1"/>
    </xf>
    <xf numFmtId="0" fontId="9" fillId="18" borderId="1" xfId="2" applyFont="1" applyFill="1" applyBorder="1" applyAlignment="1" applyProtection="1">
      <alignment horizontal="center" vertical="center"/>
    </xf>
    <xf numFmtId="0" fontId="11" fillId="0" borderId="1" xfId="0" applyFont="1" applyFill="1" applyBorder="1" applyProtection="1"/>
    <xf numFmtId="9" fontId="0" fillId="6" borderId="1" xfId="23" applyFont="1" applyFill="1" applyBorder="1" applyAlignment="1" applyProtection="1">
      <alignment horizontal="center" vertical="center"/>
    </xf>
    <xf numFmtId="0" fontId="40" fillId="2" borderId="0" xfId="0" applyFont="1" applyFill="1" applyProtection="1"/>
    <xf numFmtId="0" fontId="11" fillId="0" borderId="1" xfId="0" applyFont="1" applyFill="1" applyBorder="1" applyAlignment="1" applyProtection="1">
      <alignment wrapText="1"/>
    </xf>
    <xf numFmtId="0" fontId="40" fillId="0" borderId="0" xfId="0" applyFont="1" applyAlignment="1" applyProtection="1">
      <alignment horizontal="center" wrapText="1"/>
    </xf>
    <xf numFmtId="0" fontId="40" fillId="2" borderId="0" xfId="0" applyFont="1" applyFill="1" applyBorder="1" applyAlignment="1" applyProtection="1">
      <alignment horizontal="center" wrapText="1"/>
    </xf>
    <xf numFmtId="0" fontId="40" fillId="0" borderId="0" xfId="0" applyFont="1" applyBorder="1" applyAlignment="1" applyProtection="1">
      <alignment horizontal="center" wrapText="1"/>
    </xf>
    <xf numFmtId="0" fontId="6" fillId="0" borderId="1" xfId="0" applyFont="1" applyFill="1" applyBorder="1" applyProtection="1"/>
    <xf numFmtId="0" fontId="11" fillId="0" borderId="1" xfId="0" applyFont="1" applyFill="1" applyBorder="1" applyAlignment="1" applyProtection="1">
      <alignment horizontal="right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/>
      <protection locked="0"/>
    </xf>
    <xf numFmtId="0" fontId="18" fillId="2" borderId="0" xfId="0" applyFont="1" applyFill="1" applyAlignment="1" applyProtection="1">
      <alignment horizontal="left" wrapText="1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 applyProtection="1">
      <alignment horizontal="center"/>
    </xf>
    <xf numFmtId="164" fontId="5" fillId="6" borderId="6" xfId="0" applyNumberFormat="1" applyFont="1" applyFill="1" applyBorder="1" applyAlignment="1" applyProtection="1">
      <alignment horizontal="center"/>
    </xf>
    <xf numFmtId="164" fontId="5" fillId="6" borderId="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166" fontId="0" fillId="6" borderId="1" xfId="0" applyNumberFormat="1" applyFill="1" applyBorder="1" applyAlignment="1" applyProtection="1">
      <alignment horizontal="center"/>
    </xf>
    <xf numFmtId="0" fontId="27" fillId="2" borderId="1" xfId="2" applyFont="1" applyFill="1" applyBorder="1" applyAlignment="1" applyProtection="1">
      <alignment horizontal="center" vertical="center" wrapText="1"/>
    </xf>
    <xf numFmtId="166" fontId="0" fillId="6" borderId="5" xfId="0" applyNumberFormat="1" applyFill="1" applyBorder="1" applyAlignment="1" applyProtection="1">
      <alignment horizontal="center"/>
    </xf>
    <xf numFmtId="166" fontId="0" fillId="6" borderId="4" xfId="0" applyNumberForma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164" fontId="5" fillId="6" borderId="1" xfId="0" applyNumberFormat="1" applyFont="1" applyFill="1" applyBorder="1" applyAlignment="1" applyProtection="1">
      <alignment horizontal="center"/>
    </xf>
    <xf numFmtId="0" fontId="9" fillId="4" borderId="6" xfId="0" applyFont="1" applyFill="1" applyBorder="1" applyAlignment="1" applyProtection="1">
      <alignment horizontal="center" vertical="center" wrapText="1"/>
    </xf>
    <xf numFmtId="0" fontId="35" fillId="2" borderId="14" xfId="25" applyFont="1" applyFill="1" applyBorder="1" applyAlignment="1" applyProtection="1">
      <alignment horizontal="center" wrapText="1"/>
    </xf>
    <xf numFmtId="0" fontId="35" fillId="2" borderId="3" xfId="25" applyFont="1" applyFill="1" applyBorder="1" applyAlignment="1" applyProtection="1">
      <alignment horizontal="center" wrapText="1"/>
    </xf>
    <xf numFmtId="0" fontId="58" fillId="19" borderId="1" xfId="25" applyFont="1" applyFill="1" applyBorder="1" applyAlignment="1" applyProtection="1">
      <alignment horizontal="center" vertical="center" wrapText="1"/>
    </xf>
    <xf numFmtId="0" fontId="59" fillId="19" borderId="5" xfId="25" applyFont="1" applyFill="1" applyBorder="1" applyAlignment="1" applyProtection="1">
      <alignment horizontal="center" vertical="center" wrapText="1"/>
    </xf>
    <xf numFmtId="0" fontId="59" fillId="19" borderId="6" xfId="25" applyFont="1" applyFill="1" applyBorder="1" applyAlignment="1" applyProtection="1">
      <alignment horizontal="center" vertical="center" wrapText="1"/>
    </xf>
    <xf numFmtId="0" fontId="59" fillId="19" borderId="4" xfId="25" applyFont="1" applyFill="1" applyBorder="1" applyAlignment="1" applyProtection="1">
      <alignment horizontal="center" vertical="center" wrapText="1"/>
    </xf>
    <xf numFmtId="0" fontId="45" fillId="2" borderId="0" xfId="25" applyFont="1" applyFill="1" applyAlignment="1" applyProtection="1">
      <alignment horizontal="left" vertical="center" wrapText="1"/>
    </xf>
    <xf numFmtId="0" fontId="46" fillId="0" borderId="15" xfId="24" applyFont="1" applyFill="1" applyBorder="1" applyAlignment="1" applyProtection="1">
      <alignment horizontal="left" vertical="center" wrapText="1"/>
    </xf>
    <xf numFmtId="0" fontId="58" fillId="4" borderId="1" xfId="25" applyFont="1" applyFill="1" applyBorder="1" applyAlignment="1" applyProtection="1">
      <alignment horizontal="center" vertical="center" wrapText="1"/>
    </xf>
    <xf numFmtId="0" fontId="59" fillId="4" borderId="5" xfId="25" applyFont="1" applyFill="1" applyBorder="1" applyAlignment="1" applyProtection="1">
      <alignment horizontal="center" vertical="center" wrapText="1"/>
    </xf>
    <xf numFmtId="0" fontId="59" fillId="4" borderId="6" xfId="25" applyFont="1" applyFill="1" applyBorder="1" applyAlignment="1" applyProtection="1">
      <alignment horizontal="center" vertical="center" wrapText="1"/>
    </xf>
    <xf numFmtId="0" fontId="59" fillId="4" borderId="4" xfId="25" applyFont="1" applyFill="1" applyBorder="1" applyAlignment="1" applyProtection="1">
      <alignment horizontal="center" vertical="center" wrapText="1"/>
    </xf>
    <xf numFmtId="0" fontId="9" fillId="19" borderId="5" xfId="2" applyFont="1" applyFill="1" applyBorder="1" applyAlignment="1" applyProtection="1">
      <alignment horizontal="center" vertical="center" wrapText="1"/>
    </xf>
    <xf numFmtId="0" fontId="9" fillId="19" borderId="4" xfId="2" applyFont="1" applyFill="1" applyBorder="1" applyAlignment="1" applyProtection="1">
      <alignment horizontal="center" vertical="center" wrapText="1"/>
    </xf>
    <xf numFmtId="0" fontId="9" fillId="4" borderId="1" xfId="2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center" wrapText="1"/>
    </xf>
    <xf numFmtId="0" fontId="40" fillId="0" borderId="0" xfId="0" applyFont="1" applyBorder="1" applyAlignment="1" applyProtection="1">
      <alignment horizontal="center" wrapText="1"/>
    </xf>
  </cellXfs>
  <cellStyles count="37">
    <cellStyle name="à saisir" xfId="6" xr:uid="{459932EE-1DF5-410D-9F62-4E853CED919D}"/>
    <cellStyle name="à saisir 2" xfId="30" xr:uid="{5F71CC82-998A-47B9-95D2-7661F35109D6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Commentaire 2" xfId="31" xr:uid="{0E413645-1952-4921-9A91-62BB447D6B56}"/>
    <cellStyle name="Lien hypertexte" xfId="1" builtinId="8"/>
    <cellStyle name="Milliers 2" xfId="10" xr:uid="{9427C512-AB1E-4B16-B66A-DF297B1F6B14}"/>
    <cellStyle name="Milliers 2 2" xfId="26" xr:uid="{01F17D01-BCBD-4A49-B028-2C060AC4D25A}"/>
    <cellStyle name="Milliers 3" xfId="4" xr:uid="{2D7C8310-F07A-4AB4-9DF8-348FD959035D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2 2 2" xfId="34" xr:uid="{3FFA6E8B-3EA8-4843-B728-B6E1E96019D0}"/>
    <cellStyle name="Monétaire 2 3" xfId="27" xr:uid="{6FDBA15D-E2A7-4ACA-9654-F25C4B62CC1E}"/>
    <cellStyle name="Monétaire 2 4" xfId="32" xr:uid="{62146452-9A81-419F-AD8A-BDAEBD2F1E6A}"/>
    <cellStyle name="Monétaire 3" xfId="5" xr:uid="{4F82B021-5F15-4521-AB89-106CE6FEAD70}"/>
    <cellStyle name="Monétaire 3 2" xfId="18" xr:uid="{4FB4FEBA-4B4D-47E0-9E68-C081F4FD3E1E}"/>
    <cellStyle name="Monétaire 3 2 2" xfId="33" xr:uid="{602A9AF7-4FF4-4B42-BD65-BBEBDD2E7BE8}"/>
    <cellStyle name="Monétaire 3 3" xfId="29" xr:uid="{ED7CF386-76E2-4A5E-BDB0-004832FF2F57}"/>
    <cellStyle name="Monétaire 4" xfId="21" xr:uid="{77FB596C-211D-4542-ABAA-C3C7AA4E3B11}"/>
    <cellStyle name="Monétaire 4 2" xfId="35" xr:uid="{C6915AA1-EAA3-4574-AEF9-E84A9F3A0186}"/>
    <cellStyle name="Monétaire 5" xfId="36" xr:uid="{DCE6A77F-49DC-4B6A-A767-E51B7F737673}"/>
    <cellStyle name="Normal" xfId="0" builtinId="0"/>
    <cellStyle name="Normal 2" xfId="12" xr:uid="{A365BEBD-24AB-4FD7-ACEB-9C855FE159AD}"/>
    <cellStyle name="Normal 2 2" xfId="2" xr:uid="{4AF6FAA6-334F-43F0-B071-8F82A4E0A2B4}"/>
    <cellStyle name="Normal 2 3" xfId="25" xr:uid="{BBD70406-FE97-4190-AF84-811DB66C0DF7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Normal 5" xfId="24" xr:uid="{F66FBBD5-B6BE-4727-895E-CFCC0421BDA0}"/>
    <cellStyle name="Pourcentage" xfId="23" builtinId="5"/>
    <cellStyle name="Pourcentage 2" xfId="14" xr:uid="{2959436F-D81D-46B0-B605-5C76C0D13520}"/>
    <cellStyle name="Pourcentage 2 2" xfId="28" xr:uid="{C3942E63-2EDE-4B74-B285-E12853D47BD6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10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F603B"/>
        </patternFill>
      </fill>
    </dxf>
    <dxf>
      <font>
        <color auto="1"/>
      </font>
      <fill>
        <patternFill>
          <bgColor rgb="FFFF603B"/>
        </patternFill>
      </fill>
    </dxf>
    <dxf>
      <font>
        <color auto="1"/>
      </font>
      <fill>
        <patternFill>
          <bgColor rgb="FFFF603B"/>
        </patternFill>
      </fill>
    </dxf>
    <dxf>
      <font>
        <color auto="1"/>
      </font>
      <fill>
        <patternFill>
          <bgColor rgb="FFFF603B"/>
        </patternFill>
      </fill>
    </dxf>
    <dxf>
      <font>
        <color auto="1"/>
      </font>
      <fill>
        <patternFill>
          <bgColor rgb="FFFF603B"/>
        </patternFill>
      </fill>
    </dxf>
    <dxf>
      <font>
        <color auto="1"/>
      </font>
      <fill>
        <patternFill>
          <bgColor rgb="FFFF603B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E6E6E6"/>
      <color rgb="FFFF4F25"/>
      <color rgb="FFFF603B"/>
      <color rgb="FFFF5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pageSetUpPr fitToPage="1"/>
  </sheetPr>
  <dimension ref="A1:Q95"/>
  <sheetViews>
    <sheetView workbookViewId="0">
      <selection activeCell="J17" sqref="J17"/>
    </sheetView>
  </sheetViews>
  <sheetFormatPr baseColWidth="10" defaultColWidth="11.42578125" defaultRowHeight="15" x14ac:dyDescent="0.25"/>
  <cols>
    <col min="1" max="1" width="5.7109375" style="44" customWidth="1"/>
    <col min="2" max="2" width="26" style="44" customWidth="1"/>
    <col min="3" max="3" width="11.42578125" style="44"/>
    <col min="4" max="4" width="22.42578125" style="44" customWidth="1"/>
    <col min="5" max="5" width="17.5703125" style="44" customWidth="1"/>
    <col min="6" max="6" width="22.140625" style="44" customWidth="1"/>
    <col min="7" max="10" width="11.42578125" style="44"/>
    <col min="11" max="11" width="14.28515625" style="44" customWidth="1"/>
    <col min="12" max="14" width="11.42578125" style="44"/>
    <col min="15" max="15" width="21" style="44" customWidth="1"/>
    <col min="16" max="16" width="26.5703125" style="44" customWidth="1"/>
    <col min="17" max="16384" width="11.42578125" style="44"/>
  </cols>
  <sheetData>
    <row r="1" spans="1:17" ht="30" x14ac:dyDescent="0.25">
      <c r="A1" s="67" t="s">
        <v>56</v>
      </c>
      <c r="B1" s="68"/>
      <c r="C1" s="69"/>
      <c r="D1" s="69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30" x14ac:dyDescent="0.25">
      <c r="A2" s="70" t="s">
        <v>113</v>
      </c>
      <c r="B2" s="68"/>
      <c r="C2" s="69"/>
      <c r="D2" s="69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 x14ac:dyDescent="0.25">
      <c r="A3" s="70"/>
      <c r="B3" s="68"/>
      <c r="C3" s="69"/>
      <c r="D3" s="69"/>
      <c r="E3" s="45"/>
      <c r="F3" s="45"/>
      <c r="G3" s="45"/>
      <c r="H3" s="45"/>
      <c r="I3" s="45"/>
      <c r="J3" s="45"/>
      <c r="K3" s="45"/>
      <c r="L3" s="45"/>
      <c r="M3" s="45"/>
      <c r="N3" s="45"/>
      <c r="O3" s="71" t="s">
        <v>104</v>
      </c>
      <c r="P3" s="72" t="s">
        <v>114</v>
      </c>
      <c r="Q3" s="45"/>
    </row>
    <row r="4" spans="1:17" ht="45.75" customHeight="1" x14ac:dyDescent="0.25">
      <c r="A4" s="73"/>
      <c r="B4" s="74"/>
      <c r="C4" s="69"/>
      <c r="D4" s="69"/>
      <c r="E4" s="45"/>
      <c r="F4" s="45"/>
      <c r="G4" s="45"/>
      <c r="H4" s="45"/>
      <c r="I4" s="45"/>
      <c r="J4" s="45"/>
      <c r="K4" s="45"/>
      <c r="L4" s="45"/>
      <c r="M4" s="45"/>
      <c r="N4" s="45"/>
      <c r="O4" s="75" t="s">
        <v>105</v>
      </c>
      <c r="P4" s="71" t="s">
        <v>112</v>
      </c>
      <c r="Q4" s="45"/>
    </row>
    <row r="5" spans="1:17" ht="18" x14ac:dyDescent="0.25">
      <c r="A5" s="73"/>
      <c r="B5" s="74"/>
      <c r="C5" s="69"/>
      <c r="D5" s="69"/>
      <c r="E5" s="60" t="s">
        <v>102</v>
      </c>
      <c r="F5" s="45"/>
      <c r="G5" s="45"/>
      <c r="H5" s="45"/>
      <c r="I5" s="45"/>
      <c r="J5" s="45"/>
      <c r="K5" s="45"/>
      <c r="L5" s="45"/>
      <c r="M5" s="45"/>
      <c r="N5" s="45"/>
      <c r="O5" s="75" t="s">
        <v>106</v>
      </c>
      <c r="P5" s="76">
        <v>45931</v>
      </c>
      <c r="Q5" s="45"/>
    </row>
    <row r="6" spans="1:17" ht="18" x14ac:dyDescent="0.25">
      <c r="A6" s="73"/>
      <c r="B6" s="60" t="s">
        <v>33</v>
      </c>
      <c r="C6" s="221" t="s">
        <v>54</v>
      </c>
      <c r="D6" s="221"/>
      <c r="E6" s="18" t="s">
        <v>109</v>
      </c>
      <c r="F6" s="16"/>
      <c r="G6" s="16"/>
      <c r="H6" s="16"/>
      <c r="I6" s="16"/>
      <c r="J6" s="16"/>
      <c r="K6" s="16"/>
      <c r="L6" s="16"/>
      <c r="M6" s="16"/>
      <c r="N6" s="16"/>
      <c r="O6" s="75" t="s">
        <v>107</v>
      </c>
      <c r="P6" s="76"/>
      <c r="Q6" s="16"/>
    </row>
    <row r="7" spans="1:17" ht="18" x14ac:dyDescent="0.25">
      <c r="A7" s="73"/>
      <c r="B7" s="60" t="s">
        <v>0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</row>
    <row r="8" spans="1:17" ht="18" x14ac:dyDescent="0.25">
      <c r="A8" s="73"/>
      <c r="B8" s="60" t="s">
        <v>1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</row>
    <row r="9" spans="1:17" ht="18" x14ac:dyDescent="0.25">
      <c r="A9" s="73"/>
      <c r="B9" s="74"/>
      <c r="C9" s="69"/>
      <c r="D9" s="69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7" ht="18" x14ac:dyDescent="0.25">
      <c r="A10" s="73"/>
      <c r="B10" s="77" t="s">
        <v>45</v>
      </c>
      <c r="C10" s="45"/>
      <c r="D10" s="78"/>
      <c r="E10" s="79" t="s">
        <v>14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8" x14ac:dyDescent="0.25">
      <c r="A11" s="73"/>
      <c r="B11" s="80"/>
      <c r="C11" s="45"/>
      <c r="D11" s="81"/>
      <c r="E11" s="79" t="s">
        <v>15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8" x14ac:dyDescent="0.25">
      <c r="A12" s="73"/>
      <c r="B12" s="74"/>
      <c r="C12" s="69"/>
      <c r="D12" s="69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17" ht="15.75" x14ac:dyDescent="0.25">
      <c r="A14" s="45"/>
      <c r="B14" s="82" t="s">
        <v>29</v>
      </c>
      <c r="C14" s="80" t="s">
        <v>115</v>
      </c>
      <c r="D14" s="83"/>
      <c r="E14" s="83"/>
      <c r="F14" s="83"/>
      <c r="G14" s="83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ht="15.75" x14ac:dyDescent="0.25">
      <c r="A15" s="45"/>
      <c r="B15" s="82" t="s">
        <v>30</v>
      </c>
      <c r="C15" s="80" t="s">
        <v>116</v>
      </c>
      <c r="D15" s="83"/>
      <c r="E15" s="83"/>
      <c r="F15" s="83"/>
      <c r="G15" s="83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17" ht="15.75" x14ac:dyDescent="0.25">
      <c r="A16" s="45"/>
      <c r="B16" s="82" t="s">
        <v>31</v>
      </c>
      <c r="C16" s="80" t="s">
        <v>117</v>
      </c>
      <c r="D16" s="83"/>
      <c r="E16" s="83"/>
      <c r="F16" s="83"/>
      <c r="G16" s="83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1:17" ht="15.75" x14ac:dyDescent="0.25">
      <c r="A17" s="45"/>
      <c r="B17" s="82" t="s">
        <v>32</v>
      </c>
      <c r="C17" s="80" t="s">
        <v>118</v>
      </c>
      <c r="D17" s="83"/>
      <c r="E17" s="83"/>
      <c r="F17" s="83"/>
      <c r="G17" s="83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ht="15.75" x14ac:dyDescent="0.25">
      <c r="A18" s="45"/>
      <c r="B18" s="82" t="s">
        <v>34</v>
      </c>
      <c r="C18" s="80" t="s">
        <v>111</v>
      </c>
      <c r="D18" s="83"/>
      <c r="E18" s="83"/>
      <c r="F18" s="83"/>
      <c r="G18" s="83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7" ht="15.75" x14ac:dyDescent="0.25">
      <c r="A19" s="45"/>
      <c r="B19" s="82" t="s">
        <v>110</v>
      </c>
      <c r="C19" s="80" t="s">
        <v>44</v>
      </c>
      <c r="D19" s="83"/>
      <c r="E19" s="83"/>
      <c r="F19" s="83"/>
      <c r="G19" s="83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7" ht="15.75" x14ac:dyDescent="0.25">
      <c r="A20" s="45"/>
      <c r="B20" s="82"/>
      <c r="C20" s="84"/>
      <c r="D20" s="83"/>
      <c r="E20" s="83"/>
      <c r="F20" s="83"/>
      <c r="G20" s="83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ht="15.75" x14ac:dyDescent="0.25">
      <c r="A21" s="45"/>
      <c r="B21" s="85"/>
      <c r="C21" s="86"/>
      <c r="D21" s="83"/>
      <c r="E21" s="83"/>
      <c r="F21" s="83"/>
      <c r="G21" s="83"/>
      <c r="H21" s="45"/>
      <c r="I21" s="83"/>
      <c r="J21" s="45"/>
      <c r="K21" s="45"/>
      <c r="L21" s="45"/>
      <c r="M21" s="45"/>
      <c r="N21" s="45"/>
      <c r="O21" s="45"/>
      <c r="P21" s="45"/>
      <c r="Q21" s="45"/>
    </row>
    <row r="22" spans="1:17" x14ac:dyDescent="0.25">
      <c r="A22" s="45"/>
      <c r="B22" s="8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90.75" customHeight="1" x14ac:dyDescent="0.25">
      <c r="A26" s="45"/>
      <c r="B26" s="223" t="s">
        <v>148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</row>
    <row r="27" spans="1:17" ht="15.75" x14ac:dyDescent="0.25">
      <c r="A27" s="45"/>
      <c r="B27" s="82"/>
      <c r="C27" s="84"/>
      <c r="D27" s="83"/>
      <c r="E27" s="83"/>
      <c r="F27" s="83"/>
      <c r="G27" s="83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5.75" x14ac:dyDescent="0.25">
      <c r="A28" s="45"/>
      <c r="B28" s="225" t="s">
        <v>149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</row>
    <row r="29" spans="1:17" x14ac:dyDescent="0.25">
      <c r="A29" s="45"/>
      <c r="B29" s="88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1:17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1:17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1:17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17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17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1:17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1:17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17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</row>
    <row r="51" spans="1:17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17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</row>
    <row r="53" spans="1:17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</row>
    <row r="54" spans="1:17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1:17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1:17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1:17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  <row r="58" spans="1:17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1:17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</row>
    <row r="60" spans="1:17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</row>
    <row r="61" spans="1:17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1:17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</row>
    <row r="63" spans="1:17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</row>
    <row r="64" spans="1:17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1:17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</row>
    <row r="66" spans="1:17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</row>
    <row r="67" spans="1:17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spans="1:17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1:17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1:17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pans="1:17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</row>
    <row r="72" spans="1:17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</row>
    <row r="73" spans="1:17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</row>
    <row r="74" spans="1:17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</row>
    <row r="75" spans="1:17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</row>
    <row r="76" spans="1:17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</row>
    <row r="77" spans="1:17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</row>
    <row r="78" spans="1:17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</row>
    <row r="79" spans="1:17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</row>
    <row r="80" spans="1:17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1:17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</row>
    <row r="82" spans="1:17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</row>
    <row r="83" spans="1:17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</row>
    <row r="84" spans="1:17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</row>
    <row r="85" spans="1:17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</row>
    <row r="86" spans="1:17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</row>
    <row r="87" spans="1:17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</row>
    <row r="88" spans="1:17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</row>
    <row r="89" spans="1:17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17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</row>
    <row r="91" spans="1:17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</row>
    <row r="92" spans="1:17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</row>
    <row r="93" spans="1:17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1:17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</row>
    <row r="95" spans="1:17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</row>
  </sheetData>
  <mergeCells count="5">
    <mergeCell ref="C6:D6"/>
    <mergeCell ref="C7:Q7"/>
    <mergeCell ref="C8:Q8"/>
    <mergeCell ref="B26:Q26"/>
    <mergeCell ref="B28:Q28"/>
  </mergeCells>
  <dataValidations count="1">
    <dataValidation type="list" allowBlank="1" showInputMessage="1" showErrorMessage="1" sqref="C6" xr:uid="{572844C5-0BAA-4FED-AA5E-EF54B88405CD}">
      <formula1>"AAP Agriculture Biologique,AAP Hors Agriculture biologique"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AH411"/>
  <sheetViews>
    <sheetView zoomScaleNormal="100" workbookViewId="0">
      <selection activeCell="D13" sqref="D13"/>
    </sheetView>
  </sheetViews>
  <sheetFormatPr baseColWidth="10" defaultColWidth="11.5703125" defaultRowHeight="15" outlineLevelCol="1" x14ac:dyDescent="0.25"/>
  <cols>
    <col min="1" max="1" width="1.42578125" style="1" customWidth="1"/>
    <col min="2" max="2" width="30.140625" style="1" customWidth="1"/>
    <col min="3" max="3" width="21" style="1" customWidth="1"/>
    <col min="4" max="5" width="16.7109375" style="1" customWidth="1"/>
    <col min="6" max="6" width="16.7109375" style="8" customWidth="1"/>
    <col min="7" max="8" width="16.7109375" style="1" customWidth="1"/>
    <col min="9" max="9" width="16.7109375" style="8" customWidth="1"/>
    <col min="10" max="10" width="16.7109375" style="1" customWidth="1"/>
    <col min="11" max="11" width="17.5703125" style="1" customWidth="1"/>
    <col min="12" max="12" width="17.5703125" style="8" customWidth="1"/>
    <col min="13" max="13" width="18.5703125" style="1" customWidth="1"/>
    <col min="14" max="14" width="25.5703125" style="1" customWidth="1"/>
    <col min="15" max="15" width="26.28515625" style="1" hidden="1" customWidth="1" outlineLevel="1"/>
    <col min="16" max="16" width="20.85546875" style="1" hidden="1" customWidth="1" outlineLevel="1"/>
    <col min="17" max="17" width="18.42578125" style="1" hidden="1" customWidth="1" outlineLevel="1"/>
    <col min="18" max="18" width="17.42578125" style="1" hidden="1" customWidth="1" outlineLevel="1"/>
    <col min="19" max="19" width="21.42578125" style="1" hidden="1" customWidth="1" outlineLevel="1"/>
    <col min="20" max="20" width="21.140625" style="1" hidden="1" customWidth="1" outlineLevel="1"/>
    <col min="21" max="21" width="18.5703125" style="1" hidden="1" customWidth="1" outlineLevel="1"/>
    <col min="22" max="22" width="17.85546875" style="1" hidden="1" customWidth="1" outlineLevel="1"/>
    <col min="23" max="23" width="19.140625" style="1" hidden="1" customWidth="1" outlineLevel="1"/>
    <col min="24" max="24" width="15.85546875" style="1" hidden="1" customWidth="1" outlineLevel="1"/>
    <col min="25" max="25" width="16.5703125" style="1" hidden="1" customWidth="1" outlineLevel="1"/>
    <col min="26" max="27" width="20.28515625" style="1" hidden="1" customWidth="1" outlineLevel="1"/>
    <col min="28" max="28" width="15.85546875" style="1" hidden="1" customWidth="1" outlineLevel="1"/>
    <col min="29" max="29" width="20.28515625" style="1" hidden="1" customWidth="1" outlineLevel="1"/>
    <col min="30" max="30" width="18.5703125" style="1" hidden="1" customWidth="1" outlineLevel="1"/>
    <col min="31" max="31" width="15.42578125" style="1" hidden="1" customWidth="1" outlineLevel="1"/>
    <col min="32" max="32" width="15.28515625" style="1" hidden="1" customWidth="1" outlineLevel="1"/>
    <col min="33" max="33" width="18.5703125" style="1" hidden="1" customWidth="1" outlineLevel="1"/>
    <col min="34" max="34" width="11.5703125" style="1" collapsed="1"/>
    <col min="35" max="16384" width="11.5703125" style="1"/>
  </cols>
  <sheetData>
    <row r="1" spans="1:33" x14ac:dyDescent="0.25">
      <c r="B1"/>
      <c r="C1"/>
      <c r="D1"/>
      <c r="E1"/>
      <c r="F1" s="7"/>
      <c r="G1"/>
      <c r="H1"/>
      <c r="I1" s="7"/>
      <c r="J1"/>
      <c r="K1"/>
      <c r="L1" s="7"/>
      <c r="M1"/>
      <c r="N1"/>
    </row>
    <row r="2" spans="1:33" ht="30" x14ac:dyDescent="0.4">
      <c r="B2" s="2" t="s">
        <v>57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33" ht="18" x14ac:dyDescent="0.25">
      <c r="B3" s="35" t="s">
        <v>119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3" x14ac:dyDescent="0.25">
      <c r="B4" s="3"/>
      <c r="C4" s="3"/>
      <c r="D4" s="11"/>
      <c r="E4" s="11"/>
      <c r="F4" s="11"/>
      <c r="G4" s="11"/>
      <c r="H4" s="11"/>
      <c r="I4" s="11"/>
      <c r="J4" s="11"/>
      <c r="K4" s="11"/>
      <c r="L4" s="11"/>
      <c r="M4" s="11"/>
      <c r="N4" s="4"/>
    </row>
    <row r="5" spans="1:33" s="8" customFormat="1" ht="23.25" x14ac:dyDescent="0.35">
      <c r="B5" s="17" t="s">
        <v>0</v>
      </c>
      <c r="C5" s="28">
        <f>NOTICE!C7</f>
        <v>0</v>
      </c>
      <c r="D5" s="29"/>
      <c r="E5" s="29"/>
      <c r="F5" s="29"/>
      <c r="G5" s="29"/>
      <c r="H5" s="29"/>
      <c r="I5" s="29"/>
      <c r="J5" s="29"/>
      <c r="K5" s="29"/>
      <c r="L5" s="30"/>
      <c r="M5" s="11"/>
      <c r="N5" s="4"/>
      <c r="O5" s="36" t="s">
        <v>146</v>
      </c>
    </row>
    <row r="6" spans="1:33" ht="18" x14ac:dyDescent="0.25">
      <c r="B6" s="17" t="s">
        <v>1</v>
      </c>
      <c r="C6" s="28">
        <f>NOTICE!C8</f>
        <v>0</v>
      </c>
      <c r="D6" s="29"/>
      <c r="E6" s="29"/>
      <c r="F6" s="29"/>
      <c r="G6" s="29"/>
      <c r="H6" s="29"/>
      <c r="I6" s="29"/>
      <c r="J6" s="29"/>
      <c r="K6" s="29"/>
      <c r="L6" s="30"/>
      <c r="M6" s="11"/>
      <c r="N6" s="4"/>
    </row>
    <row r="7" spans="1:33" x14ac:dyDescent="0.25">
      <c r="B7" s="5"/>
      <c r="C7" s="5"/>
      <c r="D7" s="5"/>
      <c r="E7" s="5"/>
      <c r="F7" s="9"/>
      <c r="G7" s="5"/>
      <c r="H7" s="5"/>
      <c r="I7" s="9"/>
      <c r="J7" s="5"/>
      <c r="K7" s="5"/>
      <c r="L7" s="9"/>
      <c r="M7" s="5"/>
      <c r="N7" s="5"/>
      <c r="O7" s="9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s="8" customFormat="1" ht="18.75" x14ac:dyDescent="0.3">
      <c r="B8" s="25" t="s">
        <v>18</v>
      </c>
      <c r="C8" s="26"/>
      <c r="D8" s="26"/>
      <c r="E8" s="27"/>
      <c r="F8" s="24">
        <f>SUM(F14:F402)</f>
        <v>0</v>
      </c>
      <c r="G8" s="9"/>
      <c r="H8" s="9"/>
      <c r="I8" s="9"/>
      <c r="J8" s="9"/>
      <c r="K8" s="9"/>
      <c r="L8" s="9"/>
      <c r="M8" s="9"/>
      <c r="N8" s="9"/>
      <c r="O8" s="9"/>
      <c r="W8" s="37" t="s">
        <v>80</v>
      </c>
      <c r="X8" s="37"/>
      <c r="Y8" s="37"/>
      <c r="Z8" s="37"/>
      <c r="AA8" s="41">
        <f>SUM(AF:AF)</f>
        <v>0</v>
      </c>
    </row>
    <row r="9" spans="1:33" s="8" customFormat="1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33" ht="30.75" customHeight="1" x14ac:dyDescent="0.25">
      <c r="A10" s="5"/>
      <c r="B10" s="5"/>
      <c r="C10" s="19" t="s">
        <v>35</v>
      </c>
      <c r="D10" s="23" t="s">
        <v>13</v>
      </c>
      <c r="E10" s="6"/>
      <c r="F10" s="6"/>
      <c r="G10" s="6"/>
      <c r="H10" s="6"/>
      <c r="I10" s="6"/>
      <c r="J10" s="6"/>
      <c r="K10" s="6"/>
      <c r="L10" s="6"/>
      <c r="M10" s="6"/>
      <c r="N10" s="5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x14ac:dyDescent="0.25">
      <c r="A11" s="5"/>
      <c r="B11" s="5"/>
      <c r="C11" s="12"/>
      <c r="D11" s="5"/>
      <c r="E11" s="5"/>
      <c r="F11" s="9"/>
      <c r="G11" s="5"/>
      <c r="H11" s="5"/>
      <c r="I11" s="9"/>
      <c r="J11" s="5"/>
      <c r="K11" s="5"/>
      <c r="L11" s="9"/>
      <c r="M11" s="5"/>
      <c r="N11" s="5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42" customHeight="1" x14ac:dyDescent="0.25">
      <c r="A12" s="5"/>
      <c r="B12" s="5"/>
      <c r="C12" s="5"/>
      <c r="D12" s="228" t="s">
        <v>2</v>
      </c>
      <c r="E12" s="228"/>
      <c r="F12" s="228"/>
      <c r="G12" s="228" t="s">
        <v>147</v>
      </c>
      <c r="H12" s="228"/>
      <c r="I12" s="228"/>
      <c r="J12" s="228" t="s">
        <v>150</v>
      </c>
      <c r="K12" s="228"/>
      <c r="L12" s="228"/>
      <c r="M12" s="5"/>
      <c r="N12" s="5"/>
      <c r="O12" s="9"/>
      <c r="P12" s="9"/>
      <c r="Q12" s="227" t="s">
        <v>2</v>
      </c>
      <c r="R12" s="227"/>
      <c r="S12" s="227"/>
      <c r="T12" s="227" t="s">
        <v>3</v>
      </c>
      <c r="U12" s="227"/>
      <c r="V12" s="227"/>
      <c r="W12" s="227" t="s">
        <v>4</v>
      </c>
      <c r="X12" s="227"/>
      <c r="Y12" s="227"/>
      <c r="Z12" s="9"/>
      <c r="AA12" s="9"/>
      <c r="AB12" s="8"/>
      <c r="AC12" s="8"/>
      <c r="AD12" s="8"/>
      <c r="AE12" s="8"/>
      <c r="AF12" s="8"/>
      <c r="AG12" s="8"/>
    </row>
    <row r="13" spans="1:33" ht="147" customHeight="1" x14ac:dyDescent="0.25">
      <c r="B13" s="48" t="s">
        <v>26</v>
      </c>
      <c r="C13" s="19" t="s">
        <v>5</v>
      </c>
      <c r="D13" s="19" t="s">
        <v>6</v>
      </c>
      <c r="E13" s="19" t="s">
        <v>7</v>
      </c>
      <c r="F13" s="19" t="s">
        <v>25</v>
      </c>
      <c r="G13" s="19" t="s">
        <v>6</v>
      </c>
      <c r="H13" s="19" t="s">
        <v>7</v>
      </c>
      <c r="I13" s="19" t="s">
        <v>25</v>
      </c>
      <c r="J13" s="19" t="s">
        <v>6</v>
      </c>
      <c r="K13" s="19" t="s">
        <v>7</v>
      </c>
      <c r="L13" s="19" t="s">
        <v>25</v>
      </c>
      <c r="M13" s="19" t="s">
        <v>8</v>
      </c>
      <c r="N13" s="5"/>
      <c r="O13" s="33" t="s">
        <v>26</v>
      </c>
      <c r="P13" s="33" t="s">
        <v>5</v>
      </c>
      <c r="Q13" s="33" t="s">
        <v>6</v>
      </c>
      <c r="R13" s="33" t="s">
        <v>7</v>
      </c>
      <c r="S13" s="33" t="s">
        <v>81</v>
      </c>
      <c r="T13" s="33" t="s">
        <v>6</v>
      </c>
      <c r="U13" s="33" t="s">
        <v>7</v>
      </c>
      <c r="V13" s="33" t="s">
        <v>81</v>
      </c>
      <c r="W13" s="33" t="s">
        <v>6</v>
      </c>
      <c r="X13" s="33" t="s">
        <v>7</v>
      </c>
      <c r="Y13" s="33" t="s">
        <v>81</v>
      </c>
      <c r="Z13" s="33" t="s">
        <v>82</v>
      </c>
      <c r="AA13" s="34" t="s">
        <v>83</v>
      </c>
      <c r="AB13" s="34" t="s">
        <v>84</v>
      </c>
      <c r="AC13" s="34" t="s">
        <v>85</v>
      </c>
      <c r="AD13" s="34" t="s">
        <v>86</v>
      </c>
      <c r="AE13" s="34" t="s">
        <v>87</v>
      </c>
      <c r="AF13" s="34" t="s">
        <v>88</v>
      </c>
      <c r="AG13" s="34" t="s">
        <v>82</v>
      </c>
    </row>
    <row r="14" spans="1:33" x14ac:dyDescent="0.25">
      <c r="B14" s="20"/>
      <c r="C14" s="20"/>
      <c r="D14" s="20"/>
      <c r="E14" s="20"/>
      <c r="F14" s="21"/>
      <c r="G14" s="20"/>
      <c r="H14" s="20"/>
      <c r="I14" s="21"/>
      <c r="J14" s="20"/>
      <c r="K14" s="20"/>
      <c r="L14" s="21"/>
      <c r="M14" s="20"/>
      <c r="N14" s="5"/>
      <c r="O14" s="20"/>
      <c r="P14" s="20"/>
      <c r="Q14" s="20"/>
      <c r="R14" s="20"/>
      <c r="S14" s="21"/>
      <c r="T14" s="20"/>
      <c r="U14" s="20"/>
      <c r="V14" s="21"/>
      <c r="W14" s="20"/>
      <c r="X14" s="20"/>
      <c r="Y14" s="21"/>
      <c r="Z14" s="20"/>
      <c r="AA14" s="42"/>
      <c r="AB14" s="38">
        <f>S14-AA14</f>
        <v>0</v>
      </c>
      <c r="AC14" s="43" t="str">
        <f>IF(AB14&lt;&gt;0,"Motif obligatoire","")</f>
        <v/>
      </c>
      <c r="AD14" s="38"/>
      <c r="AE14" s="38"/>
      <c r="AF14" s="38"/>
      <c r="AG14" s="15"/>
    </row>
    <row r="15" spans="1:33" x14ac:dyDescent="0.25">
      <c r="B15" s="20"/>
      <c r="C15" s="20"/>
      <c r="D15" s="20"/>
      <c r="E15" s="20"/>
      <c r="F15" s="21"/>
      <c r="G15" s="20"/>
      <c r="H15" s="20"/>
      <c r="I15" s="21"/>
      <c r="J15" s="20"/>
      <c r="K15" s="20"/>
      <c r="L15" s="21"/>
      <c r="M15" s="20"/>
      <c r="N15" s="5"/>
      <c r="O15" s="20"/>
      <c r="P15" s="20"/>
      <c r="Q15" s="20"/>
      <c r="R15" s="20"/>
      <c r="S15" s="21"/>
      <c r="T15" s="20"/>
      <c r="U15" s="20"/>
      <c r="V15" s="21"/>
      <c r="W15" s="20"/>
      <c r="X15" s="20"/>
      <c r="Y15" s="21"/>
      <c r="Z15" s="20"/>
      <c r="AA15" s="42"/>
      <c r="AB15" s="38">
        <f t="shared" ref="AB15:AB78" si="0">S15-AA15</f>
        <v>0</v>
      </c>
      <c r="AC15" s="43" t="str">
        <f t="shared" ref="AC15:AC78" si="1">IF(AB15&lt;&gt;0,"Motif obligatoire","")</f>
        <v/>
      </c>
      <c r="AD15" s="38"/>
      <c r="AE15" s="38"/>
      <c r="AF15" s="38"/>
      <c r="AG15" s="15"/>
    </row>
    <row r="16" spans="1:33" x14ac:dyDescent="0.25">
      <c r="B16" s="20"/>
      <c r="C16" s="20"/>
      <c r="D16" s="22"/>
      <c r="E16" s="22"/>
      <c r="F16" s="21"/>
      <c r="G16" s="22"/>
      <c r="H16" s="22"/>
      <c r="I16" s="21"/>
      <c r="J16" s="22"/>
      <c r="K16" s="22"/>
      <c r="L16" s="21"/>
      <c r="M16" s="20"/>
      <c r="N16" s="5"/>
      <c r="O16" s="20"/>
      <c r="P16" s="20"/>
      <c r="Q16" s="20"/>
      <c r="R16" s="20"/>
      <c r="S16" s="21"/>
      <c r="T16" s="20"/>
      <c r="U16" s="20"/>
      <c r="V16" s="21"/>
      <c r="W16" s="20"/>
      <c r="X16" s="20"/>
      <c r="Y16" s="21"/>
      <c r="Z16" s="20"/>
      <c r="AA16" s="42"/>
      <c r="AB16" s="38">
        <f t="shared" si="0"/>
        <v>0</v>
      </c>
      <c r="AC16" s="43" t="str">
        <f t="shared" si="1"/>
        <v/>
      </c>
      <c r="AD16" s="38"/>
      <c r="AE16" s="38"/>
      <c r="AF16" s="38"/>
      <c r="AG16" s="15"/>
    </row>
    <row r="17" spans="2:33" x14ac:dyDescent="0.25">
      <c r="B17" s="20"/>
      <c r="C17" s="20"/>
      <c r="D17" s="22"/>
      <c r="E17" s="22"/>
      <c r="F17" s="21"/>
      <c r="G17" s="22"/>
      <c r="H17" s="22"/>
      <c r="I17" s="21"/>
      <c r="J17" s="22"/>
      <c r="K17" s="22"/>
      <c r="L17" s="21"/>
      <c r="M17" s="20"/>
      <c r="N17" s="5"/>
      <c r="O17" s="20"/>
      <c r="P17" s="20"/>
      <c r="Q17" s="20"/>
      <c r="R17" s="20"/>
      <c r="S17" s="21"/>
      <c r="T17" s="20"/>
      <c r="U17" s="20"/>
      <c r="V17" s="21"/>
      <c r="W17" s="20"/>
      <c r="X17" s="20"/>
      <c r="Y17" s="21"/>
      <c r="Z17" s="20"/>
      <c r="AA17" s="42"/>
      <c r="AB17" s="38">
        <f t="shared" si="0"/>
        <v>0</v>
      </c>
      <c r="AC17" s="43" t="str">
        <f t="shared" si="1"/>
        <v/>
      </c>
      <c r="AD17" s="38"/>
      <c r="AE17" s="38"/>
      <c r="AF17" s="38"/>
      <c r="AG17" s="15"/>
    </row>
    <row r="18" spans="2:33" x14ac:dyDescent="0.25">
      <c r="B18" s="20"/>
      <c r="C18" s="20"/>
      <c r="D18" s="22"/>
      <c r="E18" s="22"/>
      <c r="F18" s="21"/>
      <c r="G18" s="22"/>
      <c r="H18" s="22"/>
      <c r="I18" s="21"/>
      <c r="J18" s="22"/>
      <c r="K18" s="22"/>
      <c r="L18" s="21"/>
      <c r="M18" s="20"/>
      <c r="N18" s="5"/>
      <c r="O18" s="20"/>
      <c r="P18" s="20"/>
      <c r="Q18" s="20"/>
      <c r="R18" s="20"/>
      <c r="S18" s="21"/>
      <c r="T18" s="20"/>
      <c r="U18" s="20"/>
      <c r="V18" s="21"/>
      <c r="W18" s="20"/>
      <c r="X18" s="20"/>
      <c r="Y18" s="21"/>
      <c r="Z18" s="20"/>
      <c r="AA18" s="42"/>
      <c r="AB18" s="38">
        <f t="shared" si="0"/>
        <v>0</v>
      </c>
      <c r="AC18" s="43" t="str">
        <f t="shared" si="1"/>
        <v/>
      </c>
      <c r="AD18" s="38"/>
      <c r="AE18" s="38"/>
      <c r="AF18" s="38"/>
      <c r="AG18" s="15"/>
    </row>
    <row r="19" spans="2:33" x14ac:dyDescent="0.25">
      <c r="B19" s="20"/>
      <c r="C19" s="20"/>
      <c r="D19" s="22"/>
      <c r="E19" s="22"/>
      <c r="F19" s="21"/>
      <c r="G19" s="22"/>
      <c r="H19" s="22"/>
      <c r="I19" s="21"/>
      <c r="J19" s="22"/>
      <c r="K19" s="22"/>
      <c r="L19" s="21"/>
      <c r="M19" s="20"/>
      <c r="N19" s="5"/>
      <c r="O19" s="20"/>
      <c r="P19" s="20"/>
      <c r="Q19" s="20"/>
      <c r="R19" s="20"/>
      <c r="S19" s="21"/>
      <c r="T19" s="20"/>
      <c r="U19" s="20"/>
      <c r="V19" s="21"/>
      <c r="W19" s="20"/>
      <c r="X19" s="20"/>
      <c r="Y19" s="21"/>
      <c r="Z19" s="20"/>
      <c r="AA19" s="42"/>
      <c r="AB19" s="38">
        <f t="shared" si="0"/>
        <v>0</v>
      </c>
      <c r="AC19" s="43" t="str">
        <f t="shared" si="1"/>
        <v/>
      </c>
      <c r="AD19" s="38"/>
      <c r="AE19" s="38"/>
      <c r="AF19" s="38"/>
      <c r="AG19" s="15"/>
    </row>
    <row r="20" spans="2:33" x14ac:dyDescent="0.25">
      <c r="B20" s="20"/>
      <c r="C20" s="20"/>
      <c r="D20" s="22"/>
      <c r="E20" s="22"/>
      <c r="F20" s="21"/>
      <c r="G20" s="22"/>
      <c r="H20" s="22"/>
      <c r="I20" s="21"/>
      <c r="J20" s="22"/>
      <c r="K20" s="22"/>
      <c r="L20" s="21"/>
      <c r="M20" s="20"/>
      <c r="N20" s="5"/>
      <c r="O20" s="20"/>
      <c r="P20" s="20"/>
      <c r="Q20" s="20"/>
      <c r="R20" s="20"/>
      <c r="S20" s="21"/>
      <c r="T20" s="20"/>
      <c r="U20" s="20"/>
      <c r="V20" s="21"/>
      <c r="W20" s="20"/>
      <c r="X20" s="20"/>
      <c r="Y20" s="21"/>
      <c r="Z20" s="20"/>
      <c r="AA20" s="42"/>
      <c r="AB20" s="38">
        <f t="shared" si="0"/>
        <v>0</v>
      </c>
      <c r="AC20" s="43" t="str">
        <f t="shared" si="1"/>
        <v/>
      </c>
      <c r="AD20" s="38"/>
      <c r="AE20" s="38"/>
      <c r="AF20" s="38"/>
      <c r="AG20" s="15"/>
    </row>
    <row r="21" spans="2:33" x14ac:dyDescent="0.25">
      <c r="B21" s="20"/>
      <c r="C21" s="20"/>
      <c r="D21" s="22"/>
      <c r="E21" s="22"/>
      <c r="F21" s="21"/>
      <c r="G21" s="22"/>
      <c r="H21" s="22"/>
      <c r="I21" s="21"/>
      <c r="J21" s="22"/>
      <c r="K21" s="22"/>
      <c r="L21" s="21"/>
      <c r="M21" s="20"/>
      <c r="N21" s="5"/>
      <c r="O21" s="20"/>
      <c r="P21" s="20"/>
      <c r="Q21" s="20"/>
      <c r="R21" s="20"/>
      <c r="S21" s="21"/>
      <c r="T21" s="20"/>
      <c r="U21" s="20"/>
      <c r="V21" s="21"/>
      <c r="W21" s="20"/>
      <c r="X21" s="20"/>
      <c r="Y21" s="21"/>
      <c r="Z21" s="20"/>
      <c r="AA21" s="42"/>
      <c r="AB21" s="38">
        <f t="shared" si="0"/>
        <v>0</v>
      </c>
      <c r="AC21" s="43" t="str">
        <f t="shared" si="1"/>
        <v/>
      </c>
      <c r="AD21" s="38"/>
      <c r="AE21" s="38"/>
      <c r="AF21" s="38"/>
      <c r="AG21" s="15"/>
    </row>
    <row r="22" spans="2:33" x14ac:dyDescent="0.25">
      <c r="B22" s="20"/>
      <c r="C22" s="20"/>
      <c r="D22" s="22"/>
      <c r="E22" s="22"/>
      <c r="F22" s="21"/>
      <c r="G22" s="22"/>
      <c r="H22" s="22"/>
      <c r="I22" s="21"/>
      <c r="J22" s="22"/>
      <c r="K22" s="22"/>
      <c r="L22" s="21"/>
      <c r="M22" s="20"/>
      <c r="N22" s="5"/>
      <c r="O22" s="20"/>
      <c r="P22" s="20"/>
      <c r="Q22" s="20"/>
      <c r="R22" s="20"/>
      <c r="S22" s="21"/>
      <c r="T22" s="20"/>
      <c r="U22" s="20"/>
      <c r="V22" s="21"/>
      <c r="W22" s="20"/>
      <c r="X22" s="20"/>
      <c r="Y22" s="21"/>
      <c r="Z22" s="20"/>
      <c r="AA22" s="42"/>
      <c r="AB22" s="38">
        <f t="shared" si="0"/>
        <v>0</v>
      </c>
      <c r="AC22" s="43" t="str">
        <f t="shared" si="1"/>
        <v/>
      </c>
      <c r="AD22" s="38"/>
      <c r="AE22" s="38"/>
      <c r="AF22" s="38"/>
      <c r="AG22" s="15"/>
    </row>
    <row r="23" spans="2:33" x14ac:dyDescent="0.25">
      <c r="B23" s="20"/>
      <c r="C23" s="20"/>
      <c r="D23" s="22"/>
      <c r="E23" s="22"/>
      <c r="F23" s="21"/>
      <c r="G23" s="22"/>
      <c r="H23" s="22"/>
      <c r="I23" s="21"/>
      <c r="J23" s="22"/>
      <c r="K23" s="22"/>
      <c r="L23" s="21"/>
      <c r="M23" s="20"/>
      <c r="N23" s="5"/>
      <c r="O23" s="20"/>
      <c r="P23" s="20"/>
      <c r="Q23" s="20"/>
      <c r="R23" s="20"/>
      <c r="S23" s="21"/>
      <c r="T23" s="20"/>
      <c r="U23" s="20"/>
      <c r="V23" s="21"/>
      <c r="W23" s="20"/>
      <c r="X23" s="20"/>
      <c r="Y23" s="21"/>
      <c r="Z23" s="20"/>
      <c r="AA23" s="42"/>
      <c r="AB23" s="38">
        <f t="shared" si="0"/>
        <v>0</v>
      </c>
      <c r="AC23" s="43" t="str">
        <f t="shared" si="1"/>
        <v/>
      </c>
      <c r="AD23" s="38"/>
      <c r="AE23" s="38"/>
      <c r="AF23" s="38"/>
      <c r="AG23" s="15"/>
    </row>
    <row r="24" spans="2:33" x14ac:dyDescent="0.25">
      <c r="B24" s="20"/>
      <c r="C24" s="20"/>
      <c r="D24" s="22"/>
      <c r="E24" s="22"/>
      <c r="F24" s="21"/>
      <c r="G24" s="22"/>
      <c r="H24" s="22"/>
      <c r="I24" s="21"/>
      <c r="J24" s="22"/>
      <c r="K24" s="22"/>
      <c r="L24" s="21"/>
      <c r="M24" s="20"/>
      <c r="N24" s="5"/>
      <c r="O24" s="20"/>
      <c r="P24" s="20"/>
      <c r="Q24" s="20"/>
      <c r="R24" s="20"/>
      <c r="S24" s="21"/>
      <c r="T24" s="20"/>
      <c r="U24" s="20"/>
      <c r="V24" s="21"/>
      <c r="W24" s="20"/>
      <c r="X24" s="20"/>
      <c r="Y24" s="21"/>
      <c r="Z24" s="20"/>
      <c r="AA24" s="42"/>
      <c r="AB24" s="38">
        <f t="shared" si="0"/>
        <v>0</v>
      </c>
      <c r="AC24" s="43" t="str">
        <f t="shared" si="1"/>
        <v/>
      </c>
      <c r="AD24" s="38"/>
      <c r="AE24" s="38"/>
      <c r="AF24" s="38"/>
      <c r="AG24" s="15"/>
    </row>
    <row r="25" spans="2:33" x14ac:dyDescent="0.25">
      <c r="B25" s="20"/>
      <c r="C25" s="20"/>
      <c r="D25" s="22"/>
      <c r="E25" s="22"/>
      <c r="F25" s="21"/>
      <c r="G25" s="22"/>
      <c r="H25" s="22"/>
      <c r="I25" s="21"/>
      <c r="J25" s="22"/>
      <c r="K25" s="22"/>
      <c r="L25" s="21"/>
      <c r="M25" s="20"/>
      <c r="N25" s="5"/>
      <c r="O25" s="20"/>
      <c r="P25" s="20"/>
      <c r="Q25" s="20"/>
      <c r="R25" s="20"/>
      <c r="S25" s="21"/>
      <c r="T25" s="20"/>
      <c r="U25" s="20"/>
      <c r="V25" s="21"/>
      <c r="W25" s="20"/>
      <c r="X25" s="20"/>
      <c r="Y25" s="21"/>
      <c r="Z25" s="20"/>
      <c r="AA25" s="42"/>
      <c r="AB25" s="38">
        <f t="shared" si="0"/>
        <v>0</v>
      </c>
      <c r="AC25" s="43" t="str">
        <f t="shared" si="1"/>
        <v/>
      </c>
      <c r="AD25" s="38"/>
      <c r="AE25" s="38"/>
      <c r="AF25" s="38"/>
      <c r="AG25" s="15"/>
    </row>
    <row r="26" spans="2:33" x14ac:dyDescent="0.25">
      <c r="B26" s="20"/>
      <c r="C26" s="20"/>
      <c r="D26" s="22"/>
      <c r="E26" s="22"/>
      <c r="F26" s="21"/>
      <c r="G26" s="22"/>
      <c r="H26" s="22"/>
      <c r="I26" s="21"/>
      <c r="J26" s="22"/>
      <c r="K26" s="22"/>
      <c r="L26" s="21"/>
      <c r="M26" s="20"/>
      <c r="N26" s="5"/>
      <c r="O26" s="20"/>
      <c r="P26" s="20"/>
      <c r="Q26" s="20"/>
      <c r="R26" s="20"/>
      <c r="S26" s="21"/>
      <c r="T26" s="20"/>
      <c r="U26" s="20"/>
      <c r="V26" s="21"/>
      <c r="W26" s="20"/>
      <c r="X26" s="20"/>
      <c r="Y26" s="21"/>
      <c r="Z26" s="20"/>
      <c r="AA26" s="42"/>
      <c r="AB26" s="38">
        <f t="shared" si="0"/>
        <v>0</v>
      </c>
      <c r="AC26" s="43" t="str">
        <f t="shared" si="1"/>
        <v/>
      </c>
      <c r="AD26" s="38"/>
      <c r="AE26" s="38"/>
      <c r="AF26" s="38"/>
      <c r="AG26" s="15"/>
    </row>
    <row r="27" spans="2:33" x14ac:dyDescent="0.25">
      <c r="B27" s="20"/>
      <c r="C27" s="20"/>
      <c r="D27" s="22"/>
      <c r="E27" s="22"/>
      <c r="F27" s="21"/>
      <c r="G27" s="22"/>
      <c r="H27" s="22"/>
      <c r="I27" s="21"/>
      <c r="J27" s="22"/>
      <c r="K27" s="22"/>
      <c r="L27" s="21"/>
      <c r="M27" s="20"/>
      <c r="N27" s="5"/>
      <c r="O27" s="20"/>
      <c r="P27" s="20"/>
      <c r="Q27" s="20"/>
      <c r="R27" s="20"/>
      <c r="S27" s="21"/>
      <c r="T27" s="20"/>
      <c r="U27" s="20"/>
      <c r="V27" s="21"/>
      <c r="W27" s="20"/>
      <c r="X27" s="20"/>
      <c r="Y27" s="21"/>
      <c r="Z27" s="20"/>
      <c r="AA27" s="42"/>
      <c r="AB27" s="38">
        <f t="shared" si="0"/>
        <v>0</v>
      </c>
      <c r="AC27" s="43" t="str">
        <f t="shared" si="1"/>
        <v/>
      </c>
      <c r="AD27" s="38"/>
      <c r="AE27" s="38"/>
      <c r="AF27" s="38"/>
      <c r="AG27" s="15"/>
    </row>
    <row r="28" spans="2:33" x14ac:dyDescent="0.25">
      <c r="B28" s="20"/>
      <c r="C28" s="20"/>
      <c r="D28" s="22"/>
      <c r="E28" s="22"/>
      <c r="F28" s="21"/>
      <c r="G28" s="22"/>
      <c r="H28" s="22"/>
      <c r="I28" s="21"/>
      <c r="J28" s="22"/>
      <c r="K28" s="22"/>
      <c r="L28" s="21"/>
      <c r="M28" s="20"/>
      <c r="N28" s="5"/>
      <c r="O28" s="20"/>
      <c r="P28" s="20"/>
      <c r="Q28" s="20"/>
      <c r="R28" s="20"/>
      <c r="S28" s="21"/>
      <c r="T28" s="20"/>
      <c r="U28" s="20"/>
      <c r="V28" s="21"/>
      <c r="W28" s="20"/>
      <c r="X28" s="20"/>
      <c r="Y28" s="21"/>
      <c r="Z28" s="20"/>
      <c r="AA28" s="42"/>
      <c r="AB28" s="38">
        <f t="shared" si="0"/>
        <v>0</v>
      </c>
      <c r="AC28" s="43" t="str">
        <f t="shared" si="1"/>
        <v/>
      </c>
      <c r="AD28" s="38"/>
      <c r="AE28" s="38"/>
      <c r="AF28" s="38"/>
      <c r="AG28" s="15"/>
    </row>
    <row r="29" spans="2:33" x14ac:dyDescent="0.25">
      <c r="B29" s="20"/>
      <c r="C29" s="20"/>
      <c r="D29" s="22"/>
      <c r="E29" s="22"/>
      <c r="F29" s="21"/>
      <c r="G29" s="22"/>
      <c r="H29" s="22"/>
      <c r="I29" s="21"/>
      <c r="J29" s="22"/>
      <c r="K29" s="22"/>
      <c r="L29" s="21"/>
      <c r="M29" s="20"/>
      <c r="N29" s="5"/>
      <c r="O29" s="20"/>
      <c r="P29" s="20"/>
      <c r="Q29" s="20"/>
      <c r="R29" s="20"/>
      <c r="S29" s="21"/>
      <c r="T29" s="20"/>
      <c r="U29" s="20"/>
      <c r="V29" s="21"/>
      <c r="W29" s="20"/>
      <c r="X29" s="20"/>
      <c r="Y29" s="21"/>
      <c r="Z29" s="20"/>
      <c r="AA29" s="42"/>
      <c r="AB29" s="38">
        <f t="shared" si="0"/>
        <v>0</v>
      </c>
      <c r="AC29" s="43" t="str">
        <f t="shared" si="1"/>
        <v/>
      </c>
      <c r="AD29" s="38"/>
      <c r="AE29" s="38"/>
      <c r="AF29" s="38"/>
      <c r="AG29" s="15"/>
    </row>
    <row r="30" spans="2:33" x14ac:dyDescent="0.25">
      <c r="B30" s="20"/>
      <c r="C30" s="20"/>
      <c r="D30" s="22"/>
      <c r="E30" s="22"/>
      <c r="F30" s="21"/>
      <c r="G30" s="22"/>
      <c r="H30" s="22"/>
      <c r="I30" s="21"/>
      <c r="J30" s="22"/>
      <c r="K30" s="22"/>
      <c r="L30" s="21"/>
      <c r="M30" s="20"/>
      <c r="N30" s="5"/>
      <c r="O30" s="20"/>
      <c r="P30" s="20"/>
      <c r="Q30" s="20"/>
      <c r="R30" s="20"/>
      <c r="S30" s="21"/>
      <c r="T30" s="20"/>
      <c r="U30" s="20"/>
      <c r="V30" s="21"/>
      <c r="W30" s="20"/>
      <c r="X30" s="20"/>
      <c r="Y30" s="21"/>
      <c r="Z30" s="20"/>
      <c r="AA30" s="42"/>
      <c r="AB30" s="38">
        <f t="shared" si="0"/>
        <v>0</v>
      </c>
      <c r="AC30" s="43" t="str">
        <f t="shared" si="1"/>
        <v/>
      </c>
      <c r="AD30" s="38"/>
      <c r="AE30" s="38"/>
      <c r="AF30" s="38"/>
      <c r="AG30" s="15"/>
    </row>
    <row r="31" spans="2:33" x14ac:dyDescent="0.25">
      <c r="B31" s="20"/>
      <c r="C31" s="20"/>
      <c r="D31" s="22"/>
      <c r="E31" s="22"/>
      <c r="F31" s="21"/>
      <c r="G31" s="22"/>
      <c r="H31" s="22"/>
      <c r="I31" s="21"/>
      <c r="J31" s="22"/>
      <c r="K31" s="22"/>
      <c r="L31" s="21"/>
      <c r="M31" s="20"/>
      <c r="N31" s="5"/>
      <c r="O31" s="20"/>
      <c r="P31" s="20"/>
      <c r="Q31" s="20"/>
      <c r="R31" s="20"/>
      <c r="S31" s="21"/>
      <c r="T31" s="20"/>
      <c r="U31" s="20"/>
      <c r="V31" s="21"/>
      <c r="W31" s="20"/>
      <c r="X31" s="20"/>
      <c r="Y31" s="21"/>
      <c r="Z31" s="20"/>
      <c r="AA31" s="42"/>
      <c r="AB31" s="38">
        <f t="shared" si="0"/>
        <v>0</v>
      </c>
      <c r="AC31" s="43" t="str">
        <f t="shared" si="1"/>
        <v/>
      </c>
      <c r="AD31" s="38"/>
      <c r="AE31" s="38"/>
      <c r="AF31" s="38"/>
      <c r="AG31" s="15"/>
    </row>
    <row r="32" spans="2:33" x14ac:dyDescent="0.25">
      <c r="B32" s="20"/>
      <c r="C32" s="20"/>
      <c r="D32" s="22"/>
      <c r="E32" s="22"/>
      <c r="F32" s="21"/>
      <c r="G32" s="22"/>
      <c r="H32" s="22"/>
      <c r="I32" s="21"/>
      <c r="J32" s="22"/>
      <c r="K32" s="22"/>
      <c r="L32" s="21"/>
      <c r="M32" s="20"/>
      <c r="N32" s="5"/>
      <c r="O32" s="20"/>
      <c r="P32" s="20"/>
      <c r="Q32" s="20"/>
      <c r="R32" s="20"/>
      <c r="S32" s="21"/>
      <c r="T32" s="20"/>
      <c r="U32" s="20"/>
      <c r="V32" s="21"/>
      <c r="W32" s="20"/>
      <c r="X32" s="20"/>
      <c r="Y32" s="21"/>
      <c r="Z32" s="20"/>
      <c r="AA32" s="42"/>
      <c r="AB32" s="38">
        <f t="shared" si="0"/>
        <v>0</v>
      </c>
      <c r="AC32" s="43" t="str">
        <f t="shared" si="1"/>
        <v/>
      </c>
      <c r="AD32" s="38"/>
      <c r="AE32" s="38"/>
      <c r="AF32" s="38"/>
      <c r="AG32" s="15"/>
    </row>
    <row r="33" spans="2:33" x14ac:dyDescent="0.25">
      <c r="B33" s="20"/>
      <c r="C33" s="20"/>
      <c r="D33" s="22"/>
      <c r="E33" s="22"/>
      <c r="F33" s="21"/>
      <c r="G33" s="22"/>
      <c r="H33" s="22"/>
      <c r="I33" s="21"/>
      <c r="J33" s="22"/>
      <c r="K33" s="22"/>
      <c r="L33" s="21"/>
      <c r="M33" s="20"/>
      <c r="N33" s="5"/>
      <c r="O33" s="20"/>
      <c r="P33" s="20"/>
      <c r="Q33" s="20"/>
      <c r="R33" s="20"/>
      <c r="S33" s="21"/>
      <c r="T33" s="20"/>
      <c r="U33" s="20"/>
      <c r="V33" s="21"/>
      <c r="W33" s="20"/>
      <c r="X33" s="20"/>
      <c r="Y33" s="21"/>
      <c r="Z33" s="20"/>
      <c r="AA33" s="42"/>
      <c r="AB33" s="38">
        <f t="shared" si="0"/>
        <v>0</v>
      </c>
      <c r="AC33" s="43" t="str">
        <f t="shared" si="1"/>
        <v/>
      </c>
      <c r="AD33" s="38"/>
      <c r="AE33" s="38"/>
      <c r="AF33" s="38"/>
      <c r="AG33" s="15"/>
    </row>
    <row r="34" spans="2:33" x14ac:dyDescent="0.25">
      <c r="B34" s="20"/>
      <c r="C34" s="20"/>
      <c r="D34" s="22"/>
      <c r="E34" s="22"/>
      <c r="F34" s="21"/>
      <c r="G34" s="22"/>
      <c r="H34" s="22"/>
      <c r="I34" s="21"/>
      <c r="J34" s="22"/>
      <c r="K34" s="22"/>
      <c r="L34" s="21"/>
      <c r="M34" s="20"/>
      <c r="N34" s="5"/>
      <c r="O34" s="20"/>
      <c r="P34" s="20"/>
      <c r="Q34" s="20"/>
      <c r="R34" s="20"/>
      <c r="S34" s="21"/>
      <c r="T34" s="20"/>
      <c r="U34" s="20"/>
      <c r="V34" s="21"/>
      <c r="W34" s="20"/>
      <c r="X34" s="20"/>
      <c r="Y34" s="21"/>
      <c r="Z34" s="20"/>
      <c r="AA34" s="42"/>
      <c r="AB34" s="38">
        <f t="shared" si="0"/>
        <v>0</v>
      </c>
      <c r="AC34" s="43" t="str">
        <f t="shared" si="1"/>
        <v/>
      </c>
      <c r="AD34" s="38"/>
      <c r="AE34" s="38"/>
      <c r="AF34" s="38"/>
      <c r="AG34" s="15"/>
    </row>
    <row r="35" spans="2:33" x14ac:dyDescent="0.25">
      <c r="B35" s="20"/>
      <c r="C35" s="20"/>
      <c r="D35" s="22"/>
      <c r="E35" s="22"/>
      <c r="F35" s="21"/>
      <c r="G35" s="22"/>
      <c r="H35" s="22"/>
      <c r="I35" s="21"/>
      <c r="J35" s="22"/>
      <c r="K35" s="22"/>
      <c r="L35" s="21"/>
      <c r="M35" s="20"/>
      <c r="N35" s="5"/>
      <c r="O35" s="20"/>
      <c r="P35" s="20"/>
      <c r="Q35" s="20"/>
      <c r="R35" s="20"/>
      <c r="S35" s="21"/>
      <c r="T35" s="20"/>
      <c r="U35" s="20"/>
      <c r="V35" s="21"/>
      <c r="W35" s="20"/>
      <c r="X35" s="20"/>
      <c r="Y35" s="21"/>
      <c r="Z35" s="20"/>
      <c r="AA35" s="42"/>
      <c r="AB35" s="38">
        <f t="shared" si="0"/>
        <v>0</v>
      </c>
      <c r="AC35" s="43" t="str">
        <f t="shared" si="1"/>
        <v/>
      </c>
      <c r="AD35" s="38"/>
      <c r="AE35" s="38"/>
      <c r="AF35" s="38"/>
      <c r="AG35" s="15"/>
    </row>
    <row r="36" spans="2:33" x14ac:dyDescent="0.25">
      <c r="B36" s="20"/>
      <c r="C36" s="20"/>
      <c r="D36" s="22"/>
      <c r="E36" s="22"/>
      <c r="F36" s="21"/>
      <c r="G36" s="22"/>
      <c r="H36" s="22"/>
      <c r="I36" s="21"/>
      <c r="J36" s="22"/>
      <c r="K36" s="22"/>
      <c r="L36" s="21"/>
      <c r="M36" s="20"/>
      <c r="N36" s="5"/>
      <c r="O36" s="20"/>
      <c r="P36" s="20"/>
      <c r="Q36" s="20"/>
      <c r="R36" s="20"/>
      <c r="S36" s="21"/>
      <c r="T36" s="20"/>
      <c r="U36" s="20"/>
      <c r="V36" s="21"/>
      <c r="W36" s="20"/>
      <c r="X36" s="20"/>
      <c r="Y36" s="21"/>
      <c r="Z36" s="20"/>
      <c r="AA36" s="42"/>
      <c r="AB36" s="38">
        <f t="shared" si="0"/>
        <v>0</v>
      </c>
      <c r="AC36" s="43" t="str">
        <f t="shared" si="1"/>
        <v/>
      </c>
      <c r="AD36" s="38"/>
      <c r="AE36" s="38"/>
      <c r="AF36" s="38"/>
      <c r="AG36" s="15"/>
    </row>
    <row r="37" spans="2:33" x14ac:dyDescent="0.25">
      <c r="B37" s="20"/>
      <c r="C37" s="20"/>
      <c r="D37" s="22"/>
      <c r="E37" s="22"/>
      <c r="F37" s="21"/>
      <c r="G37" s="22"/>
      <c r="H37" s="22"/>
      <c r="I37" s="21"/>
      <c r="J37" s="22"/>
      <c r="K37" s="22"/>
      <c r="L37" s="21"/>
      <c r="M37" s="20"/>
      <c r="N37" s="5"/>
      <c r="O37" s="20"/>
      <c r="P37" s="20"/>
      <c r="Q37" s="20"/>
      <c r="R37" s="20"/>
      <c r="S37" s="21"/>
      <c r="T37" s="20"/>
      <c r="U37" s="20"/>
      <c r="V37" s="21"/>
      <c r="W37" s="20"/>
      <c r="X37" s="20"/>
      <c r="Y37" s="21"/>
      <c r="Z37" s="20"/>
      <c r="AA37" s="42"/>
      <c r="AB37" s="38">
        <f t="shared" si="0"/>
        <v>0</v>
      </c>
      <c r="AC37" s="43" t="str">
        <f t="shared" si="1"/>
        <v/>
      </c>
      <c r="AD37" s="38"/>
      <c r="AE37" s="38"/>
      <c r="AF37" s="38"/>
      <c r="AG37" s="15"/>
    </row>
    <row r="38" spans="2:33" x14ac:dyDescent="0.25">
      <c r="B38" s="20"/>
      <c r="C38" s="20"/>
      <c r="D38" s="22"/>
      <c r="E38" s="22"/>
      <c r="F38" s="21"/>
      <c r="G38" s="22"/>
      <c r="H38" s="22"/>
      <c r="I38" s="21"/>
      <c r="J38" s="22"/>
      <c r="K38" s="22"/>
      <c r="L38" s="21"/>
      <c r="M38" s="20"/>
      <c r="N38" s="5"/>
      <c r="O38" s="20"/>
      <c r="P38" s="20"/>
      <c r="Q38" s="20"/>
      <c r="R38" s="20"/>
      <c r="S38" s="21"/>
      <c r="T38" s="20"/>
      <c r="U38" s="20"/>
      <c r="V38" s="21"/>
      <c r="W38" s="20"/>
      <c r="X38" s="20"/>
      <c r="Y38" s="21"/>
      <c r="Z38" s="20"/>
      <c r="AA38" s="42"/>
      <c r="AB38" s="38">
        <f t="shared" si="0"/>
        <v>0</v>
      </c>
      <c r="AC38" s="43" t="str">
        <f t="shared" si="1"/>
        <v/>
      </c>
      <c r="AD38" s="38"/>
      <c r="AE38" s="38"/>
      <c r="AF38" s="38"/>
      <c r="AG38" s="15"/>
    </row>
    <row r="39" spans="2:33" x14ac:dyDescent="0.25">
      <c r="B39" s="20"/>
      <c r="C39" s="20"/>
      <c r="D39" s="22"/>
      <c r="E39" s="22"/>
      <c r="F39" s="21"/>
      <c r="G39" s="22"/>
      <c r="H39" s="22"/>
      <c r="I39" s="21"/>
      <c r="J39" s="22"/>
      <c r="K39" s="22"/>
      <c r="L39" s="21"/>
      <c r="M39" s="20"/>
      <c r="N39" s="5"/>
      <c r="O39" s="20"/>
      <c r="P39" s="20"/>
      <c r="Q39" s="20"/>
      <c r="R39" s="20"/>
      <c r="S39" s="21"/>
      <c r="T39" s="20"/>
      <c r="U39" s="20"/>
      <c r="V39" s="21"/>
      <c r="W39" s="20"/>
      <c r="X39" s="20"/>
      <c r="Y39" s="21"/>
      <c r="Z39" s="20"/>
      <c r="AA39" s="42"/>
      <c r="AB39" s="38">
        <f t="shared" si="0"/>
        <v>0</v>
      </c>
      <c r="AC39" s="43" t="str">
        <f t="shared" si="1"/>
        <v/>
      </c>
      <c r="AD39" s="38"/>
      <c r="AE39" s="38"/>
      <c r="AF39" s="38"/>
      <c r="AG39" s="15"/>
    </row>
    <row r="40" spans="2:33" x14ac:dyDescent="0.25">
      <c r="B40" s="20"/>
      <c r="C40" s="20"/>
      <c r="D40" s="22"/>
      <c r="E40" s="22"/>
      <c r="F40" s="21"/>
      <c r="G40" s="22"/>
      <c r="H40" s="22"/>
      <c r="I40" s="21"/>
      <c r="J40" s="22"/>
      <c r="K40" s="22"/>
      <c r="L40" s="21"/>
      <c r="M40" s="20"/>
      <c r="N40" s="5"/>
      <c r="O40" s="20"/>
      <c r="P40" s="20"/>
      <c r="Q40" s="20"/>
      <c r="R40" s="20"/>
      <c r="S40" s="21"/>
      <c r="T40" s="20"/>
      <c r="U40" s="20"/>
      <c r="V40" s="21"/>
      <c r="W40" s="20"/>
      <c r="X40" s="20"/>
      <c r="Y40" s="21"/>
      <c r="Z40" s="20"/>
      <c r="AA40" s="42"/>
      <c r="AB40" s="38">
        <f t="shared" si="0"/>
        <v>0</v>
      </c>
      <c r="AC40" s="43" t="str">
        <f t="shared" si="1"/>
        <v/>
      </c>
      <c r="AD40" s="38"/>
      <c r="AE40" s="38"/>
      <c r="AF40" s="38"/>
      <c r="AG40" s="15"/>
    </row>
    <row r="41" spans="2:33" x14ac:dyDescent="0.25">
      <c r="B41" s="20"/>
      <c r="C41" s="20"/>
      <c r="D41" s="22"/>
      <c r="E41" s="22"/>
      <c r="F41" s="21"/>
      <c r="G41" s="22"/>
      <c r="H41" s="22"/>
      <c r="I41" s="21"/>
      <c r="J41" s="22"/>
      <c r="K41" s="22"/>
      <c r="L41" s="21"/>
      <c r="M41" s="20"/>
      <c r="N41" s="5"/>
      <c r="O41" s="20"/>
      <c r="P41" s="20"/>
      <c r="Q41" s="20"/>
      <c r="R41" s="20"/>
      <c r="S41" s="21"/>
      <c r="T41" s="20"/>
      <c r="U41" s="20"/>
      <c r="V41" s="21"/>
      <c r="W41" s="20"/>
      <c r="X41" s="20"/>
      <c r="Y41" s="21"/>
      <c r="Z41" s="20"/>
      <c r="AA41" s="42"/>
      <c r="AB41" s="38">
        <f t="shared" si="0"/>
        <v>0</v>
      </c>
      <c r="AC41" s="43" t="str">
        <f t="shared" si="1"/>
        <v/>
      </c>
      <c r="AD41" s="38"/>
      <c r="AE41" s="38"/>
      <c r="AF41" s="38"/>
      <c r="AG41" s="15"/>
    </row>
    <row r="42" spans="2:33" x14ac:dyDescent="0.25">
      <c r="B42" s="20"/>
      <c r="C42" s="20"/>
      <c r="D42" s="22"/>
      <c r="E42" s="22"/>
      <c r="F42" s="21"/>
      <c r="G42" s="22"/>
      <c r="H42" s="22"/>
      <c r="I42" s="21"/>
      <c r="J42" s="22"/>
      <c r="K42" s="22"/>
      <c r="L42" s="21"/>
      <c r="M42" s="20"/>
      <c r="N42" s="5"/>
      <c r="O42" s="20"/>
      <c r="P42" s="20"/>
      <c r="Q42" s="20"/>
      <c r="R42" s="20"/>
      <c r="S42" s="21"/>
      <c r="T42" s="20"/>
      <c r="U42" s="20"/>
      <c r="V42" s="21"/>
      <c r="W42" s="20"/>
      <c r="X42" s="20"/>
      <c r="Y42" s="21"/>
      <c r="Z42" s="20"/>
      <c r="AA42" s="42"/>
      <c r="AB42" s="38">
        <f t="shared" si="0"/>
        <v>0</v>
      </c>
      <c r="AC42" s="43" t="str">
        <f t="shared" si="1"/>
        <v/>
      </c>
      <c r="AD42" s="38"/>
      <c r="AE42" s="38"/>
      <c r="AF42" s="38"/>
      <c r="AG42" s="15"/>
    </row>
    <row r="43" spans="2:33" x14ac:dyDescent="0.25">
      <c r="B43" s="20"/>
      <c r="C43" s="20"/>
      <c r="D43" s="22"/>
      <c r="E43" s="22"/>
      <c r="F43" s="21"/>
      <c r="G43" s="22"/>
      <c r="H43" s="22"/>
      <c r="I43" s="21"/>
      <c r="J43" s="22"/>
      <c r="K43" s="22"/>
      <c r="L43" s="21"/>
      <c r="M43" s="20"/>
      <c r="N43" s="5"/>
      <c r="O43" s="20"/>
      <c r="P43" s="20"/>
      <c r="Q43" s="20"/>
      <c r="R43" s="20"/>
      <c r="S43" s="21"/>
      <c r="T43" s="20"/>
      <c r="U43" s="20"/>
      <c r="V43" s="21"/>
      <c r="W43" s="20"/>
      <c r="X43" s="20"/>
      <c r="Y43" s="21"/>
      <c r="Z43" s="20"/>
      <c r="AA43" s="42"/>
      <c r="AB43" s="38">
        <f t="shared" si="0"/>
        <v>0</v>
      </c>
      <c r="AC43" s="43" t="str">
        <f t="shared" si="1"/>
        <v/>
      </c>
      <c r="AD43" s="38"/>
      <c r="AE43" s="38"/>
      <c r="AF43" s="38"/>
      <c r="AG43" s="15"/>
    </row>
    <row r="44" spans="2:33" x14ac:dyDescent="0.25">
      <c r="B44" s="20"/>
      <c r="C44" s="20"/>
      <c r="D44" s="22"/>
      <c r="E44" s="22"/>
      <c r="F44" s="21"/>
      <c r="G44" s="22"/>
      <c r="H44" s="22"/>
      <c r="I44" s="21"/>
      <c r="J44" s="22"/>
      <c r="K44" s="22"/>
      <c r="L44" s="21"/>
      <c r="M44" s="20"/>
      <c r="N44" s="5"/>
      <c r="O44" s="20"/>
      <c r="P44" s="20"/>
      <c r="Q44" s="20"/>
      <c r="R44" s="20"/>
      <c r="S44" s="21"/>
      <c r="T44" s="20"/>
      <c r="U44" s="20"/>
      <c r="V44" s="21"/>
      <c r="W44" s="20"/>
      <c r="X44" s="20"/>
      <c r="Y44" s="21"/>
      <c r="Z44" s="20"/>
      <c r="AA44" s="42"/>
      <c r="AB44" s="38">
        <f t="shared" si="0"/>
        <v>0</v>
      </c>
      <c r="AC44" s="43" t="str">
        <f t="shared" si="1"/>
        <v/>
      </c>
      <c r="AD44" s="38"/>
      <c r="AE44" s="38"/>
      <c r="AF44" s="38"/>
      <c r="AG44" s="15"/>
    </row>
    <row r="45" spans="2:33" x14ac:dyDescent="0.25">
      <c r="B45" s="20"/>
      <c r="C45" s="20"/>
      <c r="D45" s="22"/>
      <c r="E45" s="22"/>
      <c r="F45" s="21"/>
      <c r="G45" s="22"/>
      <c r="H45" s="22"/>
      <c r="I45" s="21"/>
      <c r="J45" s="22"/>
      <c r="K45" s="22"/>
      <c r="L45" s="21"/>
      <c r="M45" s="20"/>
      <c r="N45" s="5"/>
      <c r="O45" s="20"/>
      <c r="P45" s="20"/>
      <c r="Q45" s="20"/>
      <c r="R45" s="20"/>
      <c r="S45" s="21"/>
      <c r="T45" s="20"/>
      <c r="U45" s="20"/>
      <c r="V45" s="21"/>
      <c r="W45" s="20"/>
      <c r="X45" s="20"/>
      <c r="Y45" s="21"/>
      <c r="Z45" s="20"/>
      <c r="AA45" s="42"/>
      <c r="AB45" s="38">
        <f t="shared" si="0"/>
        <v>0</v>
      </c>
      <c r="AC45" s="43" t="str">
        <f t="shared" si="1"/>
        <v/>
      </c>
      <c r="AD45" s="38"/>
      <c r="AE45" s="38"/>
      <c r="AF45" s="38"/>
      <c r="AG45" s="15"/>
    </row>
    <row r="46" spans="2:33" x14ac:dyDescent="0.25">
      <c r="B46" s="20"/>
      <c r="C46" s="20"/>
      <c r="D46" s="22"/>
      <c r="E46" s="22"/>
      <c r="F46" s="21"/>
      <c r="G46" s="22"/>
      <c r="H46" s="22"/>
      <c r="I46" s="21"/>
      <c r="J46" s="22"/>
      <c r="K46" s="22"/>
      <c r="L46" s="21"/>
      <c r="M46" s="20"/>
      <c r="N46" s="5"/>
      <c r="O46" s="20"/>
      <c r="P46" s="20"/>
      <c r="Q46" s="20"/>
      <c r="R46" s="20"/>
      <c r="S46" s="21"/>
      <c r="T46" s="20"/>
      <c r="U46" s="20"/>
      <c r="V46" s="21"/>
      <c r="W46" s="20"/>
      <c r="X46" s="20"/>
      <c r="Y46" s="21"/>
      <c r="Z46" s="20"/>
      <c r="AA46" s="42"/>
      <c r="AB46" s="38">
        <f t="shared" si="0"/>
        <v>0</v>
      </c>
      <c r="AC46" s="43" t="str">
        <f t="shared" si="1"/>
        <v/>
      </c>
      <c r="AD46" s="38"/>
      <c r="AE46" s="38"/>
      <c r="AF46" s="38"/>
      <c r="AG46" s="15"/>
    </row>
    <row r="47" spans="2:33" x14ac:dyDescent="0.25">
      <c r="B47" s="20"/>
      <c r="C47" s="20"/>
      <c r="D47" s="22"/>
      <c r="E47" s="22"/>
      <c r="F47" s="21"/>
      <c r="G47" s="22"/>
      <c r="H47" s="22"/>
      <c r="I47" s="21"/>
      <c r="J47" s="22"/>
      <c r="K47" s="22"/>
      <c r="L47" s="21"/>
      <c r="M47" s="20"/>
      <c r="N47" s="5"/>
      <c r="O47" s="20"/>
      <c r="P47" s="20"/>
      <c r="Q47" s="20"/>
      <c r="R47" s="20"/>
      <c r="S47" s="21"/>
      <c r="T47" s="20"/>
      <c r="U47" s="20"/>
      <c r="V47" s="21"/>
      <c r="W47" s="20"/>
      <c r="X47" s="20"/>
      <c r="Y47" s="21"/>
      <c r="Z47" s="20"/>
      <c r="AA47" s="42"/>
      <c r="AB47" s="38">
        <f t="shared" si="0"/>
        <v>0</v>
      </c>
      <c r="AC47" s="43" t="str">
        <f t="shared" si="1"/>
        <v/>
      </c>
      <c r="AD47" s="38"/>
      <c r="AE47" s="38"/>
      <c r="AF47" s="38"/>
      <c r="AG47" s="15"/>
    </row>
    <row r="48" spans="2:33" x14ac:dyDescent="0.25">
      <c r="B48" s="20"/>
      <c r="C48" s="20"/>
      <c r="D48" s="22"/>
      <c r="E48" s="22"/>
      <c r="F48" s="21"/>
      <c r="G48" s="22"/>
      <c r="H48" s="22"/>
      <c r="I48" s="21"/>
      <c r="J48" s="22"/>
      <c r="K48" s="22"/>
      <c r="L48" s="21"/>
      <c r="M48" s="20"/>
      <c r="N48" s="5"/>
      <c r="O48" s="20"/>
      <c r="P48" s="20"/>
      <c r="Q48" s="20"/>
      <c r="R48" s="20"/>
      <c r="S48" s="21"/>
      <c r="T48" s="20"/>
      <c r="U48" s="20"/>
      <c r="V48" s="21"/>
      <c r="W48" s="20"/>
      <c r="X48" s="20"/>
      <c r="Y48" s="21"/>
      <c r="Z48" s="20"/>
      <c r="AA48" s="42"/>
      <c r="AB48" s="38">
        <f t="shared" si="0"/>
        <v>0</v>
      </c>
      <c r="AC48" s="43" t="str">
        <f t="shared" si="1"/>
        <v/>
      </c>
      <c r="AD48" s="38"/>
      <c r="AE48" s="38"/>
      <c r="AF48" s="38"/>
      <c r="AG48" s="15"/>
    </row>
    <row r="49" spans="2:33" x14ac:dyDescent="0.25">
      <c r="B49" s="20"/>
      <c r="C49" s="20"/>
      <c r="D49" s="22"/>
      <c r="E49" s="22"/>
      <c r="F49" s="21"/>
      <c r="G49" s="22"/>
      <c r="H49" s="22"/>
      <c r="I49" s="21"/>
      <c r="J49" s="22"/>
      <c r="K49" s="22"/>
      <c r="L49" s="21"/>
      <c r="M49" s="20"/>
      <c r="N49" s="5"/>
      <c r="O49" s="20"/>
      <c r="P49" s="20"/>
      <c r="Q49" s="20"/>
      <c r="R49" s="20"/>
      <c r="S49" s="21"/>
      <c r="T49" s="20"/>
      <c r="U49" s="20"/>
      <c r="V49" s="21"/>
      <c r="W49" s="20"/>
      <c r="X49" s="20"/>
      <c r="Y49" s="21"/>
      <c r="Z49" s="20"/>
      <c r="AA49" s="42"/>
      <c r="AB49" s="38">
        <f t="shared" si="0"/>
        <v>0</v>
      </c>
      <c r="AC49" s="43" t="str">
        <f t="shared" si="1"/>
        <v/>
      </c>
      <c r="AD49" s="38"/>
      <c r="AE49" s="38"/>
      <c r="AF49" s="38"/>
      <c r="AG49" s="15"/>
    </row>
    <row r="50" spans="2:33" x14ac:dyDescent="0.25">
      <c r="B50" s="20"/>
      <c r="C50" s="20"/>
      <c r="D50" s="22"/>
      <c r="E50" s="22"/>
      <c r="F50" s="21"/>
      <c r="G50" s="22"/>
      <c r="H50" s="22"/>
      <c r="I50" s="21"/>
      <c r="J50" s="22"/>
      <c r="K50" s="22"/>
      <c r="L50" s="21"/>
      <c r="M50" s="20"/>
      <c r="N50" s="5"/>
      <c r="O50" s="20"/>
      <c r="P50" s="20"/>
      <c r="Q50" s="20"/>
      <c r="R50" s="20"/>
      <c r="S50" s="21"/>
      <c r="T50" s="20"/>
      <c r="U50" s="20"/>
      <c r="V50" s="21"/>
      <c r="W50" s="20"/>
      <c r="X50" s="20"/>
      <c r="Y50" s="21"/>
      <c r="Z50" s="20"/>
      <c r="AA50" s="42"/>
      <c r="AB50" s="38">
        <f t="shared" si="0"/>
        <v>0</v>
      </c>
      <c r="AC50" s="43" t="str">
        <f t="shared" si="1"/>
        <v/>
      </c>
      <c r="AD50" s="38"/>
      <c r="AE50" s="38"/>
      <c r="AF50" s="38"/>
      <c r="AG50" s="15"/>
    </row>
    <row r="51" spans="2:33" x14ac:dyDescent="0.25">
      <c r="B51" s="20"/>
      <c r="C51" s="20"/>
      <c r="D51" s="22"/>
      <c r="E51" s="22"/>
      <c r="F51" s="21"/>
      <c r="G51" s="22"/>
      <c r="H51" s="22"/>
      <c r="I51" s="21"/>
      <c r="J51" s="22"/>
      <c r="K51" s="22"/>
      <c r="L51" s="21"/>
      <c r="M51" s="20"/>
      <c r="N51" s="5"/>
      <c r="O51" s="20"/>
      <c r="P51" s="20"/>
      <c r="Q51" s="20"/>
      <c r="R51" s="20"/>
      <c r="S51" s="21"/>
      <c r="T51" s="20"/>
      <c r="U51" s="20"/>
      <c r="V51" s="21"/>
      <c r="W51" s="20"/>
      <c r="X51" s="20"/>
      <c r="Y51" s="21"/>
      <c r="Z51" s="20"/>
      <c r="AA51" s="42"/>
      <c r="AB51" s="38">
        <f t="shared" si="0"/>
        <v>0</v>
      </c>
      <c r="AC51" s="43" t="str">
        <f t="shared" si="1"/>
        <v/>
      </c>
      <c r="AD51" s="38"/>
      <c r="AE51" s="38"/>
      <c r="AF51" s="38"/>
      <c r="AG51" s="15"/>
    </row>
    <row r="52" spans="2:33" x14ac:dyDescent="0.25">
      <c r="B52" s="20"/>
      <c r="C52" s="20"/>
      <c r="D52" s="22"/>
      <c r="E52" s="22"/>
      <c r="F52" s="21"/>
      <c r="G52" s="22"/>
      <c r="H52" s="22"/>
      <c r="I52" s="21"/>
      <c r="J52" s="22"/>
      <c r="K52" s="22"/>
      <c r="L52" s="21"/>
      <c r="M52" s="20"/>
      <c r="N52" s="5"/>
      <c r="O52" s="20"/>
      <c r="P52" s="20"/>
      <c r="Q52" s="20"/>
      <c r="R52" s="20"/>
      <c r="S52" s="21"/>
      <c r="T52" s="20"/>
      <c r="U52" s="20"/>
      <c r="V52" s="21"/>
      <c r="W52" s="20"/>
      <c r="X52" s="20"/>
      <c r="Y52" s="21"/>
      <c r="Z52" s="20"/>
      <c r="AA52" s="42"/>
      <c r="AB52" s="38">
        <f t="shared" si="0"/>
        <v>0</v>
      </c>
      <c r="AC52" s="43" t="str">
        <f t="shared" si="1"/>
        <v/>
      </c>
      <c r="AD52" s="38"/>
      <c r="AE52" s="38"/>
      <c r="AF52" s="38"/>
      <c r="AG52" s="15"/>
    </row>
    <row r="53" spans="2:33" x14ac:dyDescent="0.25">
      <c r="B53" s="20"/>
      <c r="C53" s="20"/>
      <c r="D53" s="22"/>
      <c r="E53" s="22"/>
      <c r="F53" s="21"/>
      <c r="G53" s="22"/>
      <c r="H53" s="22"/>
      <c r="I53" s="21"/>
      <c r="J53" s="22"/>
      <c r="K53" s="22"/>
      <c r="L53" s="21"/>
      <c r="M53" s="20"/>
      <c r="N53" s="5"/>
      <c r="O53" s="20"/>
      <c r="P53" s="20"/>
      <c r="Q53" s="20"/>
      <c r="R53" s="20"/>
      <c r="S53" s="21"/>
      <c r="T53" s="20"/>
      <c r="U53" s="20"/>
      <c r="V53" s="21"/>
      <c r="W53" s="20"/>
      <c r="X53" s="20"/>
      <c r="Y53" s="21"/>
      <c r="Z53" s="20"/>
      <c r="AA53" s="42"/>
      <c r="AB53" s="38">
        <f t="shared" si="0"/>
        <v>0</v>
      </c>
      <c r="AC53" s="43" t="str">
        <f t="shared" si="1"/>
        <v/>
      </c>
      <c r="AD53" s="38"/>
      <c r="AE53" s="38"/>
      <c r="AF53" s="38"/>
      <c r="AG53" s="15"/>
    </row>
    <row r="54" spans="2:33" x14ac:dyDescent="0.25">
      <c r="B54" s="20"/>
      <c r="C54" s="20"/>
      <c r="D54" s="22"/>
      <c r="E54" s="22"/>
      <c r="F54" s="21"/>
      <c r="G54" s="22"/>
      <c r="H54" s="22"/>
      <c r="I54" s="21"/>
      <c r="J54" s="22"/>
      <c r="K54" s="22"/>
      <c r="L54" s="21"/>
      <c r="M54" s="20"/>
      <c r="N54" s="5"/>
      <c r="O54" s="20"/>
      <c r="P54" s="20"/>
      <c r="Q54" s="20"/>
      <c r="R54" s="20"/>
      <c r="S54" s="21"/>
      <c r="T54" s="20"/>
      <c r="U54" s="20"/>
      <c r="V54" s="21"/>
      <c r="W54" s="20"/>
      <c r="X54" s="20"/>
      <c r="Y54" s="21"/>
      <c r="Z54" s="20"/>
      <c r="AA54" s="42"/>
      <c r="AB54" s="38">
        <f t="shared" si="0"/>
        <v>0</v>
      </c>
      <c r="AC54" s="43" t="str">
        <f t="shared" si="1"/>
        <v/>
      </c>
      <c r="AD54" s="38"/>
      <c r="AE54" s="38"/>
      <c r="AF54" s="38"/>
      <c r="AG54" s="15"/>
    </row>
    <row r="55" spans="2:33" x14ac:dyDescent="0.25">
      <c r="B55" s="20"/>
      <c r="C55" s="20"/>
      <c r="D55" s="22"/>
      <c r="E55" s="22"/>
      <c r="F55" s="21"/>
      <c r="G55" s="22"/>
      <c r="H55" s="22"/>
      <c r="I55" s="21"/>
      <c r="J55" s="22"/>
      <c r="K55" s="22"/>
      <c r="L55" s="21"/>
      <c r="M55" s="20"/>
      <c r="N55" s="5"/>
      <c r="O55" s="20"/>
      <c r="P55" s="20"/>
      <c r="Q55" s="20"/>
      <c r="R55" s="20"/>
      <c r="S55" s="21"/>
      <c r="T55" s="20"/>
      <c r="U55" s="20"/>
      <c r="V55" s="21"/>
      <c r="W55" s="20"/>
      <c r="X55" s="20"/>
      <c r="Y55" s="21"/>
      <c r="Z55" s="20"/>
      <c r="AA55" s="42"/>
      <c r="AB55" s="38">
        <f t="shared" si="0"/>
        <v>0</v>
      </c>
      <c r="AC55" s="43" t="str">
        <f t="shared" si="1"/>
        <v/>
      </c>
      <c r="AD55" s="38"/>
      <c r="AE55" s="38"/>
      <c r="AF55" s="38"/>
      <c r="AG55" s="15"/>
    </row>
    <row r="56" spans="2:33" x14ac:dyDescent="0.25">
      <c r="B56" s="20"/>
      <c r="C56" s="20"/>
      <c r="D56" s="22"/>
      <c r="E56" s="22"/>
      <c r="F56" s="21"/>
      <c r="G56" s="22"/>
      <c r="H56" s="22"/>
      <c r="I56" s="21"/>
      <c r="J56" s="22"/>
      <c r="K56" s="22"/>
      <c r="L56" s="21"/>
      <c r="M56" s="20"/>
      <c r="N56" s="5"/>
      <c r="O56" s="20"/>
      <c r="P56" s="20"/>
      <c r="Q56" s="20"/>
      <c r="R56" s="20"/>
      <c r="S56" s="21"/>
      <c r="T56" s="20"/>
      <c r="U56" s="20"/>
      <c r="V56" s="21"/>
      <c r="W56" s="20"/>
      <c r="X56" s="20"/>
      <c r="Y56" s="21"/>
      <c r="Z56" s="20"/>
      <c r="AA56" s="42"/>
      <c r="AB56" s="38">
        <f t="shared" si="0"/>
        <v>0</v>
      </c>
      <c r="AC56" s="43" t="str">
        <f t="shared" si="1"/>
        <v/>
      </c>
      <c r="AD56" s="38"/>
      <c r="AE56" s="38"/>
      <c r="AF56" s="38"/>
      <c r="AG56" s="15"/>
    </row>
    <row r="57" spans="2:33" x14ac:dyDescent="0.25">
      <c r="B57" s="20"/>
      <c r="C57" s="20"/>
      <c r="D57" s="22"/>
      <c r="E57" s="22"/>
      <c r="F57" s="21"/>
      <c r="G57" s="22"/>
      <c r="H57" s="22"/>
      <c r="I57" s="21"/>
      <c r="J57" s="22"/>
      <c r="K57" s="22"/>
      <c r="L57" s="21"/>
      <c r="M57" s="20"/>
      <c r="N57" s="5"/>
      <c r="O57" s="20"/>
      <c r="P57" s="20"/>
      <c r="Q57" s="20"/>
      <c r="R57" s="20"/>
      <c r="S57" s="21"/>
      <c r="T57" s="20"/>
      <c r="U57" s="20"/>
      <c r="V57" s="21"/>
      <c r="W57" s="20"/>
      <c r="X57" s="20"/>
      <c r="Y57" s="21"/>
      <c r="Z57" s="20"/>
      <c r="AA57" s="42"/>
      <c r="AB57" s="38">
        <f t="shared" si="0"/>
        <v>0</v>
      </c>
      <c r="AC57" s="43" t="str">
        <f t="shared" si="1"/>
        <v/>
      </c>
      <c r="AD57" s="38"/>
      <c r="AE57" s="38"/>
      <c r="AF57" s="38"/>
      <c r="AG57" s="15"/>
    </row>
    <row r="58" spans="2:33" x14ac:dyDescent="0.25">
      <c r="B58" s="20"/>
      <c r="C58" s="20"/>
      <c r="D58" s="22"/>
      <c r="E58" s="22"/>
      <c r="F58" s="21"/>
      <c r="G58" s="22"/>
      <c r="H58" s="22"/>
      <c r="I58" s="21"/>
      <c r="J58" s="22"/>
      <c r="K58" s="22"/>
      <c r="L58" s="21"/>
      <c r="M58" s="20"/>
      <c r="N58" s="5"/>
      <c r="O58" s="20"/>
      <c r="P58" s="20"/>
      <c r="Q58" s="20"/>
      <c r="R58" s="20"/>
      <c r="S58" s="21"/>
      <c r="T58" s="20"/>
      <c r="U58" s="20"/>
      <c r="V58" s="21"/>
      <c r="W58" s="20"/>
      <c r="X58" s="20"/>
      <c r="Y58" s="21"/>
      <c r="Z58" s="20"/>
      <c r="AA58" s="42"/>
      <c r="AB58" s="38">
        <f t="shared" si="0"/>
        <v>0</v>
      </c>
      <c r="AC58" s="43" t="str">
        <f t="shared" si="1"/>
        <v/>
      </c>
      <c r="AD58" s="38"/>
      <c r="AE58" s="38"/>
      <c r="AF58" s="38"/>
      <c r="AG58" s="15"/>
    </row>
    <row r="59" spans="2:33" x14ac:dyDescent="0.25">
      <c r="B59" s="20"/>
      <c r="C59" s="20"/>
      <c r="D59" s="22"/>
      <c r="E59" s="22"/>
      <c r="F59" s="21"/>
      <c r="G59" s="22"/>
      <c r="H59" s="22"/>
      <c r="I59" s="21"/>
      <c r="J59" s="22"/>
      <c r="K59" s="22"/>
      <c r="L59" s="21"/>
      <c r="M59" s="20"/>
      <c r="N59" s="5"/>
      <c r="O59" s="20"/>
      <c r="P59" s="20"/>
      <c r="Q59" s="20"/>
      <c r="R59" s="20"/>
      <c r="S59" s="21"/>
      <c r="T59" s="20"/>
      <c r="U59" s="20"/>
      <c r="V59" s="21"/>
      <c r="W59" s="20"/>
      <c r="X59" s="20"/>
      <c r="Y59" s="21"/>
      <c r="Z59" s="20"/>
      <c r="AA59" s="42"/>
      <c r="AB59" s="38">
        <f t="shared" si="0"/>
        <v>0</v>
      </c>
      <c r="AC59" s="43" t="str">
        <f t="shared" si="1"/>
        <v/>
      </c>
      <c r="AD59" s="38"/>
      <c r="AE59" s="38"/>
      <c r="AF59" s="38"/>
      <c r="AG59" s="15"/>
    </row>
    <row r="60" spans="2:33" x14ac:dyDescent="0.25">
      <c r="B60" s="20"/>
      <c r="C60" s="20"/>
      <c r="D60" s="22"/>
      <c r="E60" s="22"/>
      <c r="F60" s="21"/>
      <c r="G60" s="22"/>
      <c r="H60" s="22"/>
      <c r="I60" s="21"/>
      <c r="J60" s="22"/>
      <c r="K60" s="22"/>
      <c r="L60" s="21"/>
      <c r="M60" s="20"/>
      <c r="N60" s="5"/>
      <c r="O60" s="20"/>
      <c r="P60" s="20"/>
      <c r="Q60" s="20"/>
      <c r="R60" s="20"/>
      <c r="S60" s="21"/>
      <c r="T60" s="20"/>
      <c r="U60" s="20"/>
      <c r="V60" s="21"/>
      <c r="W60" s="20"/>
      <c r="X60" s="20"/>
      <c r="Y60" s="21"/>
      <c r="Z60" s="20"/>
      <c r="AA60" s="42"/>
      <c r="AB60" s="38">
        <f t="shared" si="0"/>
        <v>0</v>
      </c>
      <c r="AC60" s="43" t="str">
        <f t="shared" si="1"/>
        <v/>
      </c>
      <c r="AD60" s="38"/>
      <c r="AE60" s="38"/>
      <c r="AF60" s="38"/>
      <c r="AG60" s="15"/>
    </row>
    <row r="61" spans="2:33" x14ac:dyDescent="0.25">
      <c r="B61" s="20"/>
      <c r="C61" s="20"/>
      <c r="D61" s="22"/>
      <c r="E61" s="22"/>
      <c r="F61" s="21"/>
      <c r="G61" s="22"/>
      <c r="H61" s="22"/>
      <c r="I61" s="21"/>
      <c r="J61" s="22"/>
      <c r="K61" s="22"/>
      <c r="L61" s="21"/>
      <c r="M61" s="20"/>
      <c r="N61" s="5"/>
      <c r="O61" s="20"/>
      <c r="P61" s="20"/>
      <c r="Q61" s="20"/>
      <c r="R61" s="20"/>
      <c r="S61" s="21"/>
      <c r="T61" s="20"/>
      <c r="U61" s="20"/>
      <c r="V61" s="21"/>
      <c r="W61" s="20"/>
      <c r="X61" s="20"/>
      <c r="Y61" s="21"/>
      <c r="Z61" s="20"/>
      <c r="AA61" s="42"/>
      <c r="AB61" s="38">
        <f t="shared" si="0"/>
        <v>0</v>
      </c>
      <c r="AC61" s="43" t="str">
        <f t="shared" si="1"/>
        <v/>
      </c>
      <c r="AD61" s="38"/>
      <c r="AE61" s="38"/>
      <c r="AF61" s="38"/>
      <c r="AG61" s="15"/>
    </row>
    <row r="62" spans="2:33" x14ac:dyDescent="0.25">
      <c r="B62" s="20"/>
      <c r="C62" s="20"/>
      <c r="D62" s="22"/>
      <c r="E62" s="22"/>
      <c r="F62" s="21"/>
      <c r="G62" s="22"/>
      <c r="H62" s="22"/>
      <c r="I62" s="21"/>
      <c r="J62" s="22"/>
      <c r="K62" s="22"/>
      <c r="L62" s="21"/>
      <c r="M62" s="20"/>
      <c r="N62" s="5"/>
      <c r="O62" s="20"/>
      <c r="P62" s="20"/>
      <c r="Q62" s="20"/>
      <c r="R62" s="20"/>
      <c r="S62" s="21"/>
      <c r="T62" s="20"/>
      <c r="U62" s="20"/>
      <c r="V62" s="21"/>
      <c r="W62" s="20"/>
      <c r="X62" s="20"/>
      <c r="Y62" s="21"/>
      <c r="Z62" s="20"/>
      <c r="AA62" s="42"/>
      <c r="AB62" s="38">
        <f t="shared" si="0"/>
        <v>0</v>
      </c>
      <c r="AC62" s="43" t="str">
        <f t="shared" si="1"/>
        <v/>
      </c>
      <c r="AD62" s="38"/>
      <c r="AE62" s="38"/>
      <c r="AF62" s="38"/>
      <c r="AG62" s="15"/>
    </row>
    <row r="63" spans="2:33" x14ac:dyDescent="0.25">
      <c r="B63" s="20"/>
      <c r="C63" s="20"/>
      <c r="D63" s="22"/>
      <c r="E63" s="22"/>
      <c r="F63" s="21"/>
      <c r="G63" s="22"/>
      <c r="H63" s="22"/>
      <c r="I63" s="21"/>
      <c r="J63" s="22"/>
      <c r="K63" s="22"/>
      <c r="L63" s="21"/>
      <c r="M63" s="20"/>
      <c r="N63" s="5"/>
      <c r="O63" s="20"/>
      <c r="P63" s="20"/>
      <c r="Q63" s="20"/>
      <c r="R63" s="20"/>
      <c r="S63" s="21"/>
      <c r="T63" s="20"/>
      <c r="U63" s="20"/>
      <c r="V63" s="21"/>
      <c r="W63" s="20"/>
      <c r="X63" s="20"/>
      <c r="Y63" s="21"/>
      <c r="Z63" s="20"/>
      <c r="AA63" s="42"/>
      <c r="AB63" s="38">
        <f t="shared" si="0"/>
        <v>0</v>
      </c>
      <c r="AC63" s="43" t="str">
        <f t="shared" si="1"/>
        <v/>
      </c>
      <c r="AD63" s="38"/>
      <c r="AE63" s="38"/>
      <c r="AF63" s="38"/>
      <c r="AG63" s="15"/>
    </row>
    <row r="64" spans="2:33" x14ac:dyDescent="0.25">
      <c r="B64" s="20"/>
      <c r="C64" s="20"/>
      <c r="D64" s="22"/>
      <c r="E64" s="22"/>
      <c r="F64" s="21"/>
      <c r="G64" s="22"/>
      <c r="H64" s="22"/>
      <c r="I64" s="21"/>
      <c r="J64" s="22"/>
      <c r="K64" s="22"/>
      <c r="L64" s="21"/>
      <c r="M64" s="20"/>
      <c r="N64" s="5"/>
      <c r="O64" s="20"/>
      <c r="P64" s="20"/>
      <c r="Q64" s="20"/>
      <c r="R64" s="20"/>
      <c r="S64" s="21"/>
      <c r="T64" s="20"/>
      <c r="U64" s="20"/>
      <c r="V64" s="21"/>
      <c r="W64" s="20"/>
      <c r="X64" s="20"/>
      <c r="Y64" s="21"/>
      <c r="Z64" s="20"/>
      <c r="AA64" s="42"/>
      <c r="AB64" s="38">
        <f t="shared" si="0"/>
        <v>0</v>
      </c>
      <c r="AC64" s="43" t="str">
        <f t="shared" si="1"/>
        <v/>
      </c>
      <c r="AD64" s="38"/>
      <c r="AE64" s="38"/>
      <c r="AF64" s="38"/>
      <c r="AG64" s="15"/>
    </row>
    <row r="65" spans="2:33" x14ac:dyDescent="0.25">
      <c r="B65" s="20"/>
      <c r="C65" s="20"/>
      <c r="D65" s="22"/>
      <c r="E65" s="22"/>
      <c r="F65" s="21"/>
      <c r="G65" s="22"/>
      <c r="H65" s="22"/>
      <c r="I65" s="21"/>
      <c r="J65" s="22"/>
      <c r="K65" s="22"/>
      <c r="L65" s="21"/>
      <c r="M65" s="20"/>
      <c r="N65" s="5"/>
      <c r="O65" s="20"/>
      <c r="P65" s="20"/>
      <c r="Q65" s="20"/>
      <c r="R65" s="20"/>
      <c r="S65" s="21"/>
      <c r="T65" s="20"/>
      <c r="U65" s="20"/>
      <c r="V65" s="21"/>
      <c r="W65" s="20"/>
      <c r="X65" s="20"/>
      <c r="Y65" s="21"/>
      <c r="Z65" s="20"/>
      <c r="AA65" s="42"/>
      <c r="AB65" s="38">
        <f t="shared" si="0"/>
        <v>0</v>
      </c>
      <c r="AC65" s="43" t="str">
        <f t="shared" si="1"/>
        <v/>
      </c>
      <c r="AD65" s="38"/>
      <c r="AE65" s="38"/>
      <c r="AF65" s="38"/>
      <c r="AG65" s="15"/>
    </row>
    <row r="66" spans="2:33" x14ac:dyDescent="0.25">
      <c r="B66" s="20"/>
      <c r="C66" s="20"/>
      <c r="D66" s="22"/>
      <c r="E66" s="22"/>
      <c r="F66" s="21"/>
      <c r="G66" s="22"/>
      <c r="H66" s="22"/>
      <c r="I66" s="21"/>
      <c r="J66" s="22"/>
      <c r="K66" s="22"/>
      <c r="L66" s="21"/>
      <c r="M66" s="20"/>
      <c r="N66" s="5"/>
      <c r="O66" s="20"/>
      <c r="P66" s="20"/>
      <c r="Q66" s="20"/>
      <c r="R66" s="20"/>
      <c r="S66" s="21"/>
      <c r="T66" s="20"/>
      <c r="U66" s="20"/>
      <c r="V66" s="21"/>
      <c r="W66" s="20"/>
      <c r="X66" s="20"/>
      <c r="Y66" s="21"/>
      <c r="Z66" s="20"/>
      <c r="AA66" s="42"/>
      <c r="AB66" s="38">
        <f t="shared" si="0"/>
        <v>0</v>
      </c>
      <c r="AC66" s="43" t="str">
        <f t="shared" si="1"/>
        <v/>
      </c>
      <c r="AD66" s="38"/>
      <c r="AE66" s="38"/>
      <c r="AF66" s="38"/>
      <c r="AG66" s="15"/>
    </row>
    <row r="67" spans="2:33" x14ac:dyDescent="0.25">
      <c r="B67" s="20"/>
      <c r="C67" s="20"/>
      <c r="D67" s="22"/>
      <c r="E67" s="22"/>
      <c r="F67" s="21"/>
      <c r="G67" s="22"/>
      <c r="H67" s="22"/>
      <c r="I67" s="21"/>
      <c r="J67" s="22"/>
      <c r="K67" s="22"/>
      <c r="L67" s="21"/>
      <c r="M67" s="20"/>
      <c r="N67" s="5"/>
      <c r="O67" s="20"/>
      <c r="P67" s="20"/>
      <c r="Q67" s="20"/>
      <c r="R67" s="20"/>
      <c r="S67" s="21"/>
      <c r="T67" s="20"/>
      <c r="U67" s="20"/>
      <c r="V67" s="21"/>
      <c r="W67" s="20"/>
      <c r="X67" s="20"/>
      <c r="Y67" s="21"/>
      <c r="Z67" s="20"/>
      <c r="AA67" s="42"/>
      <c r="AB67" s="38">
        <f t="shared" si="0"/>
        <v>0</v>
      </c>
      <c r="AC67" s="43" t="str">
        <f t="shared" si="1"/>
        <v/>
      </c>
      <c r="AD67" s="38"/>
      <c r="AE67" s="38"/>
      <c r="AF67" s="38"/>
      <c r="AG67" s="15"/>
    </row>
    <row r="68" spans="2:33" x14ac:dyDescent="0.25">
      <c r="B68" s="20"/>
      <c r="C68" s="20"/>
      <c r="D68" s="22"/>
      <c r="E68" s="22"/>
      <c r="F68" s="21"/>
      <c r="G68" s="22"/>
      <c r="H68" s="22"/>
      <c r="I68" s="21"/>
      <c r="J68" s="22"/>
      <c r="K68" s="22"/>
      <c r="L68" s="21"/>
      <c r="M68" s="20"/>
      <c r="N68" s="5"/>
      <c r="O68" s="20"/>
      <c r="P68" s="20"/>
      <c r="Q68" s="20"/>
      <c r="R68" s="20"/>
      <c r="S68" s="21"/>
      <c r="T68" s="20"/>
      <c r="U68" s="20"/>
      <c r="V68" s="21"/>
      <c r="W68" s="20"/>
      <c r="X68" s="20"/>
      <c r="Y68" s="21"/>
      <c r="Z68" s="20"/>
      <c r="AA68" s="42"/>
      <c r="AB68" s="38">
        <f t="shared" si="0"/>
        <v>0</v>
      </c>
      <c r="AC68" s="43" t="str">
        <f t="shared" si="1"/>
        <v/>
      </c>
      <c r="AD68" s="38"/>
      <c r="AE68" s="38"/>
      <c r="AF68" s="38"/>
      <c r="AG68" s="15"/>
    </row>
    <row r="69" spans="2:33" x14ac:dyDescent="0.25">
      <c r="B69" s="20"/>
      <c r="C69" s="20"/>
      <c r="D69" s="22"/>
      <c r="E69" s="22"/>
      <c r="F69" s="21"/>
      <c r="G69" s="22"/>
      <c r="H69" s="22"/>
      <c r="I69" s="21"/>
      <c r="J69" s="22"/>
      <c r="K69" s="22"/>
      <c r="L69" s="21"/>
      <c r="M69" s="20"/>
      <c r="N69" s="5"/>
      <c r="O69" s="20"/>
      <c r="P69" s="20"/>
      <c r="Q69" s="20"/>
      <c r="R69" s="20"/>
      <c r="S69" s="21"/>
      <c r="T69" s="20"/>
      <c r="U69" s="20"/>
      <c r="V69" s="21"/>
      <c r="W69" s="20"/>
      <c r="X69" s="20"/>
      <c r="Y69" s="21"/>
      <c r="Z69" s="20"/>
      <c r="AA69" s="42"/>
      <c r="AB69" s="38">
        <f t="shared" si="0"/>
        <v>0</v>
      </c>
      <c r="AC69" s="43" t="str">
        <f t="shared" si="1"/>
        <v/>
      </c>
      <c r="AD69" s="38"/>
      <c r="AE69" s="38"/>
      <c r="AF69" s="38"/>
      <c r="AG69" s="15"/>
    </row>
    <row r="70" spans="2:33" x14ac:dyDescent="0.25">
      <c r="B70" s="20"/>
      <c r="C70" s="20"/>
      <c r="D70" s="22"/>
      <c r="E70" s="22"/>
      <c r="F70" s="21"/>
      <c r="G70" s="22"/>
      <c r="H70" s="22"/>
      <c r="I70" s="21"/>
      <c r="J70" s="22"/>
      <c r="K70" s="22"/>
      <c r="L70" s="21"/>
      <c r="M70" s="20"/>
      <c r="N70" s="5"/>
      <c r="O70" s="20"/>
      <c r="P70" s="20"/>
      <c r="Q70" s="20"/>
      <c r="R70" s="20"/>
      <c r="S70" s="21"/>
      <c r="T70" s="20"/>
      <c r="U70" s="20"/>
      <c r="V70" s="21"/>
      <c r="W70" s="20"/>
      <c r="X70" s="20"/>
      <c r="Y70" s="21"/>
      <c r="Z70" s="20"/>
      <c r="AA70" s="42"/>
      <c r="AB70" s="38">
        <f t="shared" si="0"/>
        <v>0</v>
      </c>
      <c r="AC70" s="43" t="str">
        <f t="shared" si="1"/>
        <v/>
      </c>
      <c r="AD70" s="38"/>
      <c r="AE70" s="38"/>
      <c r="AF70" s="38"/>
      <c r="AG70" s="15"/>
    </row>
    <row r="71" spans="2:33" x14ac:dyDescent="0.25">
      <c r="B71" s="20"/>
      <c r="C71" s="20"/>
      <c r="D71" s="22"/>
      <c r="E71" s="22"/>
      <c r="F71" s="21"/>
      <c r="G71" s="22"/>
      <c r="H71" s="22"/>
      <c r="I71" s="21"/>
      <c r="J71" s="22"/>
      <c r="K71" s="22"/>
      <c r="L71" s="21"/>
      <c r="M71" s="20"/>
      <c r="N71" s="5"/>
      <c r="O71" s="20"/>
      <c r="P71" s="20"/>
      <c r="Q71" s="20"/>
      <c r="R71" s="20"/>
      <c r="S71" s="21"/>
      <c r="T71" s="20"/>
      <c r="U71" s="20"/>
      <c r="V71" s="21"/>
      <c r="W71" s="20"/>
      <c r="X71" s="20"/>
      <c r="Y71" s="21"/>
      <c r="Z71" s="20"/>
      <c r="AA71" s="42"/>
      <c r="AB71" s="38">
        <f t="shared" si="0"/>
        <v>0</v>
      </c>
      <c r="AC71" s="43" t="str">
        <f t="shared" si="1"/>
        <v/>
      </c>
      <c r="AD71" s="38"/>
      <c r="AE71" s="38"/>
      <c r="AF71" s="38"/>
      <c r="AG71" s="15"/>
    </row>
    <row r="72" spans="2:33" x14ac:dyDescent="0.25">
      <c r="B72" s="20"/>
      <c r="C72" s="20"/>
      <c r="D72" s="22"/>
      <c r="E72" s="22"/>
      <c r="F72" s="21"/>
      <c r="G72" s="22"/>
      <c r="H72" s="22"/>
      <c r="I72" s="21"/>
      <c r="J72" s="22"/>
      <c r="K72" s="22"/>
      <c r="L72" s="21"/>
      <c r="M72" s="20"/>
      <c r="N72" s="5"/>
      <c r="O72" s="20"/>
      <c r="P72" s="20"/>
      <c r="Q72" s="20"/>
      <c r="R72" s="20"/>
      <c r="S72" s="21"/>
      <c r="T72" s="20"/>
      <c r="U72" s="20"/>
      <c r="V72" s="21"/>
      <c r="W72" s="20"/>
      <c r="X72" s="20"/>
      <c r="Y72" s="21"/>
      <c r="Z72" s="20"/>
      <c r="AA72" s="42"/>
      <c r="AB72" s="38">
        <f t="shared" si="0"/>
        <v>0</v>
      </c>
      <c r="AC72" s="43" t="str">
        <f t="shared" si="1"/>
        <v/>
      </c>
      <c r="AD72" s="38"/>
      <c r="AE72" s="38"/>
      <c r="AF72" s="38"/>
      <c r="AG72" s="15"/>
    </row>
    <row r="73" spans="2:33" x14ac:dyDescent="0.25">
      <c r="B73" s="20"/>
      <c r="C73" s="20"/>
      <c r="D73" s="22"/>
      <c r="E73" s="22"/>
      <c r="F73" s="21"/>
      <c r="G73" s="22"/>
      <c r="H73" s="22"/>
      <c r="I73" s="21"/>
      <c r="J73" s="22"/>
      <c r="K73" s="22"/>
      <c r="L73" s="21"/>
      <c r="M73" s="20"/>
      <c r="N73" s="5"/>
      <c r="O73" s="20"/>
      <c r="P73" s="20"/>
      <c r="Q73" s="20"/>
      <c r="R73" s="20"/>
      <c r="S73" s="21"/>
      <c r="T73" s="20"/>
      <c r="U73" s="20"/>
      <c r="V73" s="21"/>
      <c r="W73" s="20"/>
      <c r="X73" s="20"/>
      <c r="Y73" s="21"/>
      <c r="Z73" s="20"/>
      <c r="AA73" s="42"/>
      <c r="AB73" s="38">
        <f t="shared" si="0"/>
        <v>0</v>
      </c>
      <c r="AC73" s="43" t="str">
        <f t="shared" si="1"/>
        <v/>
      </c>
      <c r="AD73" s="38"/>
      <c r="AE73" s="38"/>
      <c r="AF73" s="38"/>
      <c r="AG73" s="15"/>
    </row>
    <row r="74" spans="2:33" x14ac:dyDescent="0.25">
      <c r="B74" s="20"/>
      <c r="C74" s="20"/>
      <c r="D74" s="22"/>
      <c r="E74" s="22"/>
      <c r="F74" s="21"/>
      <c r="G74" s="22"/>
      <c r="H74" s="22"/>
      <c r="I74" s="21"/>
      <c r="J74" s="22"/>
      <c r="K74" s="22"/>
      <c r="L74" s="21"/>
      <c r="M74" s="20"/>
      <c r="N74" s="5"/>
      <c r="O74" s="20"/>
      <c r="P74" s="20"/>
      <c r="Q74" s="20"/>
      <c r="R74" s="20"/>
      <c r="S74" s="21"/>
      <c r="T74" s="20"/>
      <c r="U74" s="20"/>
      <c r="V74" s="21"/>
      <c r="W74" s="20"/>
      <c r="X74" s="20"/>
      <c r="Y74" s="21"/>
      <c r="Z74" s="20"/>
      <c r="AA74" s="42"/>
      <c r="AB74" s="38">
        <f t="shared" si="0"/>
        <v>0</v>
      </c>
      <c r="AC74" s="43" t="str">
        <f t="shared" si="1"/>
        <v/>
      </c>
      <c r="AD74" s="38"/>
      <c r="AE74" s="38"/>
      <c r="AF74" s="38"/>
      <c r="AG74" s="15"/>
    </row>
    <row r="75" spans="2:33" x14ac:dyDescent="0.25">
      <c r="B75" s="20"/>
      <c r="C75" s="20"/>
      <c r="D75" s="22"/>
      <c r="E75" s="22"/>
      <c r="F75" s="21"/>
      <c r="G75" s="22"/>
      <c r="H75" s="22"/>
      <c r="I75" s="21"/>
      <c r="J75" s="22"/>
      <c r="K75" s="22"/>
      <c r="L75" s="21"/>
      <c r="M75" s="20"/>
      <c r="N75" s="5"/>
      <c r="O75" s="20"/>
      <c r="P75" s="20"/>
      <c r="Q75" s="20"/>
      <c r="R75" s="20"/>
      <c r="S75" s="21"/>
      <c r="T75" s="20"/>
      <c r="U75" s="20"/>
      <c r="V75" s="21"/>
      <c r="W75" s="20"/>
      <c r="X75" s="20"/>
      <c r="Y75" s="21"/>
      <c r="Z75" s="20"/>
      <c r="AA75" s="42"/>
      <c r="AB75" s="38">
        <f t="shared" si="0"/>
        <v>0</v>
      </c>
      <c r="AC75" s="43" t="str">
        <f t="shared" si="1"/>
        <v/>
      </c>
      <c r="AD75" s="38"/>
      <c r="AE75" s="38"/>
      <c r="AF75" s="38"/>
      <c r="AG75" s="15"/>
    </row>
    <row r="76" spans="2:33" x14ac:dyDescent="0.25">
      <c r="B76" s="20"/>
      <c r="C76" s="20"/>
      <c r="D76" s="22"/>
      <c r="E76" s="22"/>
      <c r="F76" s="21"/>
      <c r="G76" s="22"/>
      <c r="H76" s="22"/>
      <c r="I76" s="21"/>
      <c r="J76" s="22"/>
      <c r="K76" s="22"/>
      <c r="L76" s="21"/>
      <c r="M76" s="20"/>
      <c r="N76" s="5"/>
      <c r="O76" s="20"/>
      <c r="P76" s="20"/>
      <c r="Q76" s="20"/>
      <c r="R76" s="20"/>
      <c r="S76" s="21"/>
      <c r="T76" s="20"/>
      <c r="U76" s="20"/>
      <c r="V76" s="21"/>
      <c r="W76" s="20"/>
      <c r="X76" s="20"/>
      <c r="Y76" s="21"/>
      <c r="Z76" s="20"/>
      <c r="AA76" s="42"/>
      <c r="AB76" s="38">
        <f t="shared" si="0"/>
        <v>0</v>
      </c>
      <c r="AC76" s="43" t="str">
        <f t="shared" si="1"/>
        <v/>
      </c>
      <c r="AD76" s="38"/>
      <c r="AE76" s="38"/>
      <c r="AF76" s="38"/>
      <c r="AG76" s="15"/>
    </row>
    <row r="77" spans="2:33" x14ac:dyDescent="0.25">
      <c r="B77" s="20"/>
      <c r="C77" s="20"/>
      <c r="D77" s="22"/>
      <c r="E77" s="22"/>
      <c r="F77" s="21"/>
      <c r="G77" s="22"/>
      <c r="H77" s="22"/>
      <c r="I77" s="21"/>
      <c r="J77" s="22"/>
      <c r="K77" s="22"/>
      <c r="L77" s="21"/>
      <c r="M77" s="20"/>
      <c r="N77" s="5"/>
      <c r="O77" s="20"/>
      <c r="P77" s="20"/>
      <c r="Q77" s="20"/>
      <c r="R77" s="20"/>
      <c r="S77" s="21"/>
      <c r="T77" s="20"/>
      <c r="U77" s="20"/>
      <c r="V77" s="21"/>
      <c r="W77" s="20"/>
      <c r="X77" s="20"/>
      <c r="Y77" s="21"/>
      <c r="Z77" s="20"/>
      <c r="AA77" s="42"/>
      <c r="AB77" s="38">
        <f t="shared" si="0"/>
        <v>0</v>
      </c>
      <c r="AC77" s="43" t="str">
        <f t="shared" si="1"/>
        <v/>
      </c>
      <c r="AD77" s="38"/>
      <c r="AE77" s="38"/>
      <c r="AF77" s="38"/>
      <c r="AG77" s="15"/>
    </row>
    <row r="78" spans="2:33" x14ac:dyDescent="0.25">
      <c r="B78" s="20"/>
      <c r="C78" s="20"/>
      <c r="D78" s="22"/>
      <c r="E78" s="22"/>
      <c r="F78" s="21"/>
      <c r="G78" s="22"/>
      <c r="H78" s="22"/>
      <c r="I78" s="21"/>
      <c r="J78" s="22"/>
      <c r="K78" s="22"/>
      <c r="L78" s="21"/>
      <c r="M78" s="20"/>
      <c r="N78" s="5"/>
      <c r="O78" s="20"/>
      <c r="P78" s="20"/>
      <c r="Q78" s="20"/>
      <c r="R78" s="20"/>
      <c r="S78" s="21"/>
      <c r="T78" s="20"/>
      <c r="U78" s="20"/>
      <c r="V78" s="21"/>
      <c r="W78" s="20"/>
      <c r="X78" s="20"/>
      <c r="Y78" s="21"/>
      <c r="Z78" s="20"/>
      <c r="AA78" s="42"/>
      <c r="AB78" s="38">
        <f t="shared" si="0"/>
        <v>0</v>
      </c>
      <c r="AC78" s="43" t="str">
        <f t="shared" si="1"/>
        <v/>
      </c>
      <c r="AD78" s="38"/>
      <c r="AE78" s="38"/>
      <c r="AF78" s="38"/>
      <c r="AG78" s="15"/>
    </row>
    <row r="79" spans="2:33" x14ac:dyDescent="0.25">
      <c r="B79" s="20"/>
      <c r="C79" s="20"/>
      <c r="D79" s="22"/>
      <c r="E79" s="22"/>
      <c r="F79" s="21"/>
      <c r="G79" s="22"/>
      <c r="H79" s="22"/>
      <c r="I79" s="21"/>
      <c r="J79" s="22"/>
      <c r="K79" s="22"/>
      <c r="L79" s="21"/>
      <c r="M79" s="20"/>
      <c r="N79" s="5"/>
      <c r="O79" s="20"/>
      <c r="P79" s="20"/>
      <c r="Q79" s="20"/>
      <c r="R79" s="20"/>
      <c r="S79" s="21"/>
      <c r="T79" s="20"/>
      <c r="U79" s="20"/>
      <c r="V79" s="21"/>
      <c r="W79" s="20"/>
      <c r="X79" s="20"/>
      <c r="Y79" s="21"/>
      <c r="Z79" s="20"/>
      <c r="AA79" s="42"/>
      <c r="AB79" s="38">
        <f t="shared" ref="AB79:AB92" si="2">S79-AA79</f>
        <v>0</v>
      </c>
      <c r="AC79" s="43" t="str">
        <f t="shared" ref="AC79:AC98" si="3">IF(AB79&lt;&gt;0,"Motif obligatoire","")</f>
        <v/>
      </c>
      <c r="AD79" s="38"/>
      <c r="AE79" s="38"/>
      <c r="AF79" s="38"/>
      <c r="AG79" s="15"/>
    </row>
    <row r="80" spans="2:33" x14ac:dyDescent="0.25">
      <c r="B80" s="20"/>
      <c r="C80" s="20"/>
      <c r="D80" s="22"/>
      <c r="E80" s="22"/>
      <c r="F80" s="21"/>
      <c r="G80" s="22"/>
      <c r="H80" s="22"/>
      <c r="I80" s="21"/>
      <c r="J80" s="22"/>
      <c r="K80" s="22"/>
      <c r="L80" s="21"/>
      <c r="M80" s="20"/>
      <c r="N80" s="5"/>
      <c r="O80" s="20"/>
      <c r="P80" s="20"/>
      <c r="Q80" s="20"/>
      <c r="R80" s="20"/>
      <c r="S80" s="21"/>
      <c r="T80" s="20"/>
      <c r="U80" s="20"/>
      <c r="V80" s="21"/>
      <c r="W80" s="20"/>
      <c r="X80" s="20"/>
      <c r="Y80" s="21"/>
      <c r="Z80" s="20"/>
      <c r="AA80" s="42"/>
      <c r="AB80" s="38">
        <f t="shared" si="2"/>
        <v>0</v>
      </c>
      <c r="AC80" s="43" t="str">
        <f t="shared" si="3"/>
        <v/>
      </c>
      <c r="AD80" s="38"/>
      <c r="AE80" s="38"/>
      <c r="AF80" s="38"/>
      <c r="AG80" s="15"/>
    </row>
    <row r="81" spans="2:33" x14ac:dyDescent="0.25">
      <c r="B81" s="20"/>
      <c r="C81" s="20"/>
      <c r="D81" s="22"/>
      <c r="E81" s="22"/>
      <c r="F81" s="21"/>
      <c r="G81" s="22"/>
      <c r="H81" s="22"/>
      <c r="I81" s="21"/>
      <c r="J81" s="22"/>
      <c r="K81" s="22"/>
      <c r="L81" s="21"/>
      <c r="M81" s="20"/>
      <c r="N81" s="5"/>
      <c r="O81" s="20"/>
      <c r="P81" s="20"/>
      <c r="Q81" s="20"/>
      <c r="R81" s="20"/>
      <c r="S81" s="21"/>
      <c r="T81" s="20"/>
      <c r="U81" s="20"/>
      <c r="V81" s="21"/>
      <c r="W81" s="20"/>
      <c r="X81" s="20"/>
      <c r="Y81" s="21"/>
      <c r="Z81" s="20"/>
      <c r="AA81" s="42"/>
      <c r="AB81" s="38">
        <f t="shared" si="2"/>
        <v>0</v>
      </c>
      <c r="AC81" s="43" t="str">
        <f t="shared" si="3"/>
        <v/>
      </c>
      <c r="AD81" s="38"/>
      <c r="AE81" s="38"/>
      <c r="AF81" s="38"/>
      <c r="AG81" s="15"/>
    </row>
    <row r="82" spans="2:33" x14ac:dyDescent="0.25">
      <c r="B82" s="20"/>
      <c r="C82" s="20"/>
      <c r="D82" s="22"/>
      <c r="E82" s="22"/>
      <c r="F82" s="21"/>
      <c r="G82" s="22"/>
      <c r="H82" s="22"/>
      <c r="I82" s="21"/>
      <c r="J82" s="22"/>
      <c r="K82" s="22"/>
      <c r="L82" s="21"/>
      <c r="M82" s="20"/>
      <c r="N82" s="5"/>
      <c r="O82" s="20"/>
      <c r="P82" s="20"/>
      <c r="Q82" s="20"/>
      <c r="R82" s="20"/>
      <c r="S82" s="21"/>
      <c r="T82" s="20"/>
      <c r="U82" s="20"/>
      <c r="V82" s="21"/>
      <c r="W82" s="20"/>
      <c r="X82" s="20"/>
      <c r="Y82" s="21"/>
      <c r="Z82" s="20"/>
      <c r="AA82" s="42"/>
      <c r="AB82" s="38">
        <f t="shared" si="2"/>
        <v>0</v>
      </c>
      <c r="AC82" s="43" t="str">
        <f t="shared" si="3"/>
        <v/>
      </c>
      <c r="AD82" s="38"/>
      <c r="AE82" s="38"/>
      <c r="AF82" s="38"/>
      <c r="AG82" s="15"/>
    </row>
    <row r="83" spans="2:33" x14ac:dyDescent="0.25">
      <c r="B83" s="20"/>
      <c r="C83" s="20"/>
      <c r="D83" s="22"/>
      <c r="E83" s="22"/>
      <c r="F83" s="21"/>
      <c r="G83" s="22"/>
      <c r="H83" s="22"/>
      <c r="I83" s="21"/>
      <c r="J83" s="22"/>
      <c r="K83" s="22"/>
      <c r="L83" s="21"/>
      <c r="M83" s="20"/>
      <c r="N83" s="5"/>
      <c r="O83" s="20"/>
      <c r="P83" s="20"/>
      <c r="Q83" s="20"/>
      <c r="R83" s="20"/>
      <c r="S83" s="21"/>
      <c r="T83" s="20"/>
      <c r="U83" s="20"/>
      <c r="V83" s="21"/>
      <c r="W83" s="20"/>
      <c r="X83" s="20"/>
      <c r="Y83" s="21"/>
      <c r="Z83" s="20"/>
      <c r="AA83" s="42"/>
      <c r="AB83" s="38">
        <f t="shared" si="2"/>
        <v>0</v>
      </c>
      <c r="AC83" s="43" t="str">
        <f t="shared" si="3"/>
        <v/>
      </c>
      <c r="AD83" s="38"/>
      <c r="AE83" s="38"/>
      <c r="AF83" s="38"/>
      <c r="AG83" s="15"/>
    </row>
    <row r="84" spans="2:33" x14ac:dyDescent="0.25">
      <c r="B84" s="20"/>
      <c r="C84" s="20"/>
      <c r="D84" s="22"/>
      <c r="E84" s="22"/>
      <c r="F84" s="21"/>
      <c r="G84" s="22"/>
      <c r="H84" s="22"/>
      <c r="I84" s="21"/>
      <c r="J84" s="22"/>
      <c r="K84" s="22"/>
      <c r="L84" s="21"/>
      <c r="M84" s="20"/>
      <c r="N84" s="5"/>
      <c r="O84" s="20"/>
      <c r="P84" s="20"/>
      <c r="Q84" s="20"/>
      <c r="R84" s="20"/>
      <c r="S84" s="21"/>
      <c r="T84" s="20"/>
      <c r="U84" s="20"/>
      <c r="V84" s="21"/>
      <c r="W84" s="20"/>
      <c r="X84" s="20"/>
      <c r="Y84" s="21"/>
      <c r="Z84" s="20"/>
      <c r="AA84" s="42"/>
      <c r="AB84" s="38">
        <f t="shared" si="2"/>
        <v>0</v>
      </c>
      <c r="AC84" s="43" t="str">
        <f t="shared" si="3"/>
        <v/>
      </c>
      <c r="AD84" s="38"/>
      <c r="AE84" s="38"/>
      <c r="AF84" s="38"/>
      <c r="AG84" s="15"/>
    </row>
    <row r="85" spans="2:33" x14ac:dyDescent="0.25">
      <c r="B85" s="20"/>
      <c r="C85" s="20"/>
      <c r="D85" s="22"/>
      <c r="E85" s="22"/>
      <c r="F85" s="21"/>
      <c r="G85" s="22"/>
      <c r="H85" s="22"/>
      <c r="I85" s="21"/>
      <c r="J85" s="22"/>
      <c r="K85" s="22"/>
      <c r="L85" s="21"/>
      <c r="M85" s="20"/>
      <c r="N85" s="5"/>
      <c r="O85" s="20"/>
      <c r="P85" s="20"/>
      <c r="Q85" s="20"/>
      <c r="R85" s="20"/>
      <c r="S85" s="21"/>
      <c r="T85" s="20"/>
      <c r="U85" s="20"/>
      <c r="V85" s="21"/>
      <c r="W85" s="20"/>
      <c r="X85" s="20"/>
      <c r="Y85" s="21"/>
      <c r="Z85" s="20"/>
      <c r="AA85" s="42"/>
      <c r="AB85" s="38">
        <f t="shared" si="2"/>
        <v>0</v>
      </c>
      <c r="AC85" s="43" t="str">
        <f t="shared" si="3"/>
        <v/>
      </c>
      <c r="AD85" s="38"/>
      <c r="AE85" s="38"/>
      <c r="AF85" s="38"/>
      <c r="AG85" s="15"/>
    </row>
    <row r="86" spans="2:33" x14ac:dyDescent="0.25">
      <c r="B86" s="20"/>
      <c r="C86" s="20"/>
      <c r="D86" s="22"/>
      <c r="E86" s="22"/>
      <c r="F86" s="21"/>
      <c r="G86" s="22"/>
      <c r="H86" s="22"/>
      <c r="I86" s="21"/>
      <c r="J86" s="22"/>
      <c r="K86" s="22"/>
      <c r="L86" s="21"/>
      <c r="M86" s="20"/>
      <c r="N86" s="5"/>
      <c r="O86" s="20"/>
      <c r="P86" s="20"/>
      <c r="Q86" s="20"/>
      <c r="R86" s="20"/>
      <c r="S86" s="21"/>
      <c r="T86" s="20"/>
      <c r="U86" s="20"/>
      <c r="V86" s="21"/>
      <c r="W86" s="20"/>
      <c r="X86" s="20"/>
      <c r="Y86" s="21"/>
      <c r="Z86" s="20"/>
      <c r="AA86" s="42"/>
      <c r="AB86" s="38">
        <f t="shared" si="2"/>
        <v>0</v>
      </c>
      <c r="AC86" s="43" t="str">
        <f t="shared" si="3"/>
        <v/>
      </c>
      <c r="AD86" s="38"/>
      <c r="AE86" s="38"/>
      <c r="AF86" s="38"/>
      <c r="AG86" s="15"/>
    </row>
    <row r="87" spans="2:33" x14ac:dyDescent="0.25">
      <c r="B87" s="20"/>
      <c r="C87" s="20"/>
      <c r="D87" s="22"/>
      <c r="E87" s="22"/>
      <c r="F87" s="21"/>
      <c r="G87" s="22"/>
      <c r="H87" s="22"/>
      <c r="I87" s="21"/>
      <c r="J87" s="22"/>
      <c r="K87" s="22"/>
      <c r="L87" s="21"/>
      <c r="M87" s="20"/>
      <c r="N87" s="5"/>
      <c r="O87" s="20"/>
      <c r="P87" s="20"/>
      <c r="Q87" s="20"/>
      <c r="R87" s="20"/>
      <c r="S87" s="21"/>
      <c r="T87" s="20"/>
      <c r="U87" s="20"/>
      <c r="V87" s="21"/>
      <c r="W87" s="20"/>
      <c r="X87" s="20"/>
      <c r="Y87" s="21"/>
      <c r="Z87" s="20"/>
      <c r="AA87" s="42"/>
      <c r="AB87" s="38">
        <f t="shared" si="2"/>
        <v>0</v>
      </c>
      <c r="AC87" s="43" t="str">
        <f t="shared" si="3"/>
        <v/>
      </c>
      <c r="AD87" s="38"/>
      <c r="AE87" s="38"/>
      <c r="AF87" s="38"/>
      <c r="AG87" s="15"/>
    </row>
    <row r="88" spans="2:33" x14ac:dyDescent="0.25">
      <c r="B88" s="20"/>
      <c r="C88" s="20"/>
      <c r="D88" s="22"/>
      <c r="E88" s="22"/>
      <c r="F88" s="21"/>
      <c r="G88" s="22"/>
      <c r="H88" s="22"/>
      <c r="I88" s="21"/>
      <c r="J88" s="22"/>
      <c r="K88" s="22"/>
      <c r="L88" s="21"/>
      <c r="M88" s="20"/>
      <c r="N88" s="5"/>
      <c r="O88" s="20"/>
      <c r="P88" s="20"/>
      <c r="Q88" s="20"/>
      <c r="R88" s="20"/>
      <c r="S88" s="21"/>
      <c r="T88" s="20"/>
      <c r="U88" s="20"/>
      <c r="V88" s="21"/>
      <c r="W88" s="20"/>
      <c r="X88" s="20"/>
      <c r="Y88" s="21"/>
      <c r="Z88" s="20"/>
      <c r="AA88" s="42"/>
      <c r="AB88" s="38">
        <f t="shared" si="2"/>
        <v>0</v>
      </c>
      <c r="AC88" s="43" t="str">
        <f t="shared" si="3"/>
        <v/>
      </c>
      <c r="AD88" s="38"/>
      <c r="AE88" s="38"/>
      <c r="AF88" s="38"/>
      <c r="AG88" s="15"/>
    </row>
    <row r="89" spans="2:33" x14ac:dyDescent="0.25">
      <c r="B89" s="20"/>
      <c r="C89" s="20"/>
      <c r="D89" s="22"/>
      <c r="E89" s="22"/>
      <c r="F89" s="21"/>
      <c r="G89" s="22"/>
      <c r="H89" s="22"/>
      <c r="I89" s="21"/>
      <c r="J89" s="22"/>
      <c r="K89" s="22"/>
      <c r="L89" s="21"/>
      <c r="M89" s="20"/>
      <c r="N89" s="5"/>
      <c r="O89" s="20"/>
      <c r="P89" s="20"/>
      <c r="Q89" s="20"/>
      <c r="R89" s="20"/>
      <c r="S89" s="21"/>
      <c r="T89" s="20"/>
      <c r="U89" s="20"/>
      <c r="V89" s="21"/>
      <c r="W89" s="20"/>
      <c r="X89" s="20"/>
      <c r="Y89" s="21"/>
      <c r="Z89" s="20"/>
      <c r="AA89" s="42"/>
      <c r="AB89" s="38">
        <f t="shared" si="2"/>
        <v>0</v>
      </c>
      <c r="AC89" s="43" t="str">
        <f t="shared" si="3"/>
        <v/>
      </c>
      <c r="AD89" s="38"/>
      <c r="AE89" s="38"/>
      <c r="AF89" s="38"/>
      <c r="AG89" s="15"/>
    </row>
    <row r="90" spans="2:33" x14ac:dyDescent="0.25">
      <c r="B90" s="20"/>
      <c r="C90" s="20"/>
      <c r="D90" s="22"/>
      <c r="E90" s="22"/>
      <c r="F90" s="21"/>
      <c r="G90" s="22"/>
      <c r="H90" s="22"/>
      <c r="I90" s="21"/>
      <c r="J90" s="22"/>
      <c r="K90" s="22"/>
      <c r="L90" s="21"/>
      <c r="M90" s="20"/>
      <c r="N90" s="5"/>
      <c r="O90" s="20"/>
      <c r="P90" s="20"/>
      <c r="Q90" s="20"/>
      <c r="R90" s="20"/>
      <c r="S90" s="21"/>
      <c r="T90" s="20"/>
      <c r="U90" s="20"/>
      <c r="V90" s="21"/>
      <c r="W90" s="20"/>
      <c r="X90" s="20"/>
      <c r="Y90" s="21"/>
      <c r="Z90" s="20"/>
      <c r="AA90" s="42"/>
      <c r="AB90" s="38">
        <f t="shared" si="2"/>
        <v>0</v>
      </c>
      <c r="AC90" s="43" t="str">
        <f t="shared" si="3"/>
        <v/>
      </c>
      <c r="AD90" s="38"/>
      <c r="AE90" s="38"/>
      <c r="AF90" s="38"/>
      <c r="AG90" s="15"/>
    </row>
    <row r="91" spans="2:33" x14ac:dyDescent="0.25">
      <c r="B91" s="20"/>
      <c r="C91" s="20"/>
      <c r="D91" s="22"/>
      <c r="E91" s="22"/>
      <c r="F91" s="21"/>
      <c r="G91" s="22"/>
      <c r="H91" s="22"/>
      <c r="I91" s="21"/>
      <c r="J91" s="22"/>
      <c r="K91" s="22"/>
      <c r="L91" s="21"/>
      <c r="M91" s="20"/>
      <c r="N91" s="5"/>
      <c r="O91" s="20"/>
      <c r="P91" s="20"/>
      <c r="Q91" s="20"/>
      <c r="R91" s="20"/>
      <c r="S91" s="21"/>
      <c r="T91" s="20"/>
      <c r="U91" s="20"/>
      <c r="V91" s="21"/>
      <c r="W91" s="20"/>
      <c r="X91" s="20"/>
      <c r="Y91" s="21"/>
      <c r="Z91" s="20"/>
      <c r="AA91" s="42"/>
      <c r="AB91" s="38">
        <f t="shared" si="2"/>
        <v>0</v>
      </c>
      <c r="AC91" s="43" t="str">
        <f t="shared" si="3"/>
        <v/>
      </c>
      <c r="AD91" s="38"/>
      <c r="AE91" s="38"/>
      <c r="AF91" s="38"/>
      <c r="AG91" s="15"/>
    </row>
    <row r="92" spans="2:33" x14ac:dyDescent="0.25">
      <c r="B92" s="20"/>
      <c r="C92" s="20"/>
      <c r="D92" s="22"/>
      <c r="E92" s="22"/>
      <c r="F92" s="21"/>
      <c r="G92" s="22"/>
      <c r="H92" s="22"/>
      <c r="I92" s="21"/>
      <c r="J92" s="22"/>
      <c r="K92" s="22"/>
      <c r="L92" s="21"/>
      <c r="M92" s="20"/>
      <c r="N92" s="5"/>
      <c r="O92" s="20"/>
      <c r="P92" s="20"/>
      <c r="Q92" s="20"/>
      <c r="R92" s="20"/>
      <c r="S92" s="21"/>
      <c r="T92" s="20"/>
      <c r="U92" s="20"/>
      <c r="V92" s="21"/>
      <c r="W92" s="20"/>
      <c r="X92" s="20"/>
      <c r="Y92" s="21"/>
      <c r="Z92" s="20"/>
      <c r="AA92" s="42"/>
      <c r="AB92" s="38">
        <f t="shared" si="2"/>
        <v>0</v>
      </c>
      <c r="AC92" s="43" t="str">
        <f t="shared" si="3"/>
        <v/>
      </c>
      <c r="AD92" s="38"/>
      <c r="AE92" s="38"/>
      <c r="AF92" s="38"/>
      <c r="AG92" s="15"/>
    </row>
    <row r="93" spans="2:33" x14ac:dyDescent="0.25">
      <c r="B93" s="20"/>
      <c r="C93" s="20"/>
      <c r="D93" s="22"/>
      <c r="E93" s="22"/>
      <c r="F93" s="21"/>
      <c r="G93" s="22"/>
      <c r="H93" s="22"/>
      <c r="I93" s="21"/>
      <c r="J93" s="22"/>
      <c r="K93" s="22"/>
      <c r="L93" s="21"/>
      <c r="M93" s="20"/>
      <c r="N93" s="5"/>
      <c r="AC93" s="43" t="str">
        <f t="shared" si="3"/>
        <v/>
      </c>
    </row>
    <row r="94" spans="2:33" x14ac:dyDescent="0.25">
      <c r="B94" s="20"/>
      <c r="C94" s="20"/>
      <c r="D94" s="22"/>
      <c r="E94" s="22"/>
      <c r="F94" s="21"/>
      <c r="G94" s="22"/>
      <c r="H94" s="22"/>
      <c r="I94" s="21"/>
      <c r="J94" s="22"/>
      <c r="K94" s="22"/>
      <c r="L94" s="21"/>
      <c r="M94" s="20"/>
      <c r="N94" s="5"/>
      <c r="AC94" s="43" t="str">
        <f t="shared" si="3"/>
        <v/>
      </c>
    </row>
    <row r="95" spans="2:33" x14ac:dyDescent="0.25">
      <c r="B95" s="20"/>
      <c r="C95" s="20"/>
      <c r="D95" s="22"/>
      <c r="E95" s="22"/>
      <c r="F95" s="21"/>
      <c r="G95" s="22"/>
      <c r="H95" s="22"/>
      <c r="I95" s="21"/>
      <c r="J95" s="22"/>
      <c r="K95" s="22"/>
      <c r="L95" s="21"/>
      <c r="M95" s="20"/>
      <c r="N95" s="5"/>
      <c r="AC95" s="43" t="str">
        <f t="shared" si="3"/>
        <v/>
      </c>
    </row>
    <row r="96" spans="2:33" x14ac:dyDescent="0.25">
      <c r="B96" s="20"/>
      <c r="C96" s="20"/>
      <c r="D96" s="22"/>
      <c r="E96" s="22"/>
      <c r="F96" s="21"/>
      <c r="G96" s="22"/>
      <c r="H96" s="22"/>
      <c r="I96" s="21"/>
      <c r="J96" s="22"/>
      <c r="K96" s="22"/>
      <c r="L96" s="21"/>
      <c r="M96" s="20"/>
      <c r="N96" s="5"/>
      <c r="AC96" s="43" t="str">
        <f t="shared" si="3"/>
        <v/>
      </c>
    </row>
    <row r="97" spans="2:29" x14ac:dyDescent="0.25">
      <c r="B97" s="20"/>
      <c r="C97" s="20"/>
      <c r="D97" s="22"/>
      <c r="E97" s="22"/>
      <c r="F97" s="21"/>
      <c r="G97" s="22"/>
      <c r="H97" s="22"/>
      <c r="I97" s="21"/>
      <c r="J97" s="22"/>
      <c r="K97" s="22"/>
      <c r="L97" s="21"/>
      <c r="M97" s="20"/>
      <c r="N97" s="5"/>
      <c r="AC97" s="43" t="str">
        <f t="shared" si="3"/>
        <v/>
      </c>
    </row>
    <row r="98" spans="2:29" x14ac:dyDescent="0.25">
      <c r="B98" s="20"/>
      <c r="C98" s="20"/>
      <c r="D98" s="22"/>
      <c r="E98" s="22"/>
      <c r="F98" s="21"/>
      <c r="G98" s="22"/>
      <c r="H98" s="22"/>
      <c r="I98" s="21"/>
      <c r="J98" s="22"/>
      <c r="K98" s="22"/>
      <c r="L98" s="21"/>
      <c r="M98" s="20"/>
      <c r="N98" s="5"/>
      <c r="AC98" s="43" t="str">
        <f t="shared" si="3"/>
        <v/>
      </c>
    </row>
    <row r="99" spans="2:29" x14ac:dyDescent="0.25">
      <c r="B99" s="20"/>
      <c r="C99" s="20"/>
      <c r="D99" s="22"/>
      <c r="E99" s="22"/>
      <c r="F99" s="21"/>
      <c r="G99" s="22"/>
      <c r="H99" s="22"/>
      <c r="I99" s="21"/>
      <c r="J99" s="22"/>
      <c r="K99" s="22"/>
      <c r="L99" s="21"/>
      <c r="M99" s="20"/>
      <c r="N99" s="5"/>
    </row>
    <row r="100" spans="2:29" x14ac:dyDescent="0.25">
      <c r="B100" s="20"/>
      <c r="C100" s="20"/>
      <c r="D100" s="22"/>
      <c r="E100" s="22"/>
      <c r="F100" s="21"/>
      <c r="G100" s="22"/>
      <c r="H100" s="22"/>
      <c r="I100" s="21"/>
      <c r="J100" s="22"/>
      <c r="K100" s="22"/>
      <c r="L100" s="21"/>
      <c r="M100" s="20"/>
      <c r="N100" s="5"/>
    </row>
    <row r="101" spans="2:29" x14ac:dyDescent="0.25">
      <c r="B101" s="20"/>
      <c r="C101" s="20"/>
      <c r="D101" s="22"/>
      <c r="E101" s="22"/>
      <c r="F101" s="21"/>
      <c r="G101" s="22"/>
      <c r="H101" s="22"/>
      <c r="I101" s="21"/>
      <c r="J101" s="22"/>
      <c r="K101" s="22"/>
      <c r="L101" s="21"/>
      <c r="M101" s="20"/>
      <c r="N101" s="5"/>
    </row>
    <row r="102" spans="2:29" x14ac:dyDescent="0.25">
      <c r="B102" s="20"/>
      <c r="C102" s="20"/>
      <c r="D102" s="22"/>
      <c r="E102" s="22"/>
      <c r="F102" s="21"/>
      <c r="G102" s="22"/>
      <c r="H102" s="22"/>
      <c r="I102" s="21"/>
      <c r="J102" s="22"/>
      <c r="K102" s="22"/>
      <c r="L102" s="21"/>
      <c r="M102" s="20"/>
      <c r="N102" s="5"/>
    </row>
    <row r="103" spans="2:29" x14ac:dyDescent="0.25">
      <c r="B103" s="20"/>
      <c r="C103" s="20"/>
      <c r="D103" s="22"/>
      <c r="E103" s="22"/>
      <c r="F103" s="21"/>
      <c r="G103" s="22"/>
      <c r="H103" s="22"/>
      <c r="I103" s="21"/>
      <c r="J103" s="22"/>
      <c r="K103" s="22"/>
      <c r="L103" s="21"/>
      <c r="M103" s="20"/>
      <c r="N103" s="5"/>
    </row>
    <row r="104" spans="2:29" x14ac:dyDescent="0.25">
      <c r="B104" s="20"/>
      <c r="C104" s="20"/>
      <c r="D104" s="22"/>
      <c r="E104" s="22"/>
      <c r="F104" s="21"/>
      <c r="G104" s="22"/>
      <c r="H104" s="22"/>
      <c r="I104" s="21"/>
      <c r="J104" s="22"/>
      <c r="K104" s="22"/>
      <c r="L104" s="21"/>
      <c r="M104" s="20"/>
      <c r="N104" s="5"/>
    </row>
    <row r="105" spans="2:29" x14ac:dyDescent="0.25">
      <c r="B105" s="20"/>
      <c r="C105" s="20"/>
      <c r="D105" s="22"/>
      <c r="E105" s="22"/>
      <c r="F105" s="21"/>
      <c r="G105" s="22"/>
      <c r="H105" s="22"/>
      <c r="I105" s="21"/>
      <c r="J105" s="22"/>
      <c r="K105" s="22"/>
      <c r="L105" s="21"/>
      <c r="M105" s="20"/>
      <c r="N105" s="5"/>
    </row>
    <row r="106" spans="2:29" x14ac:dyDescent="0.25">
      <c r="B106" s="20"/>
      <c r="C106" s="20"/>
      <c r="D106" s="22"/>
      <c r="E106" s="22"/>
      <c r="F106" s="21"/>
      <c r="G106" s="22"/>
      <c r="H106" s="22"/>
      <c r="I106" s="21"/>
      <c r="J106" s="22"/>
      <c r="K106" s="22"/>
      <c r="L106" s="21"/>
      <c r="M106" s="20"/>
      <c r="N106" s="5"/>
    </row>
    <row r="107" spans="2:29" x14ac:dyDescent="0.25">
      <c r="B107" s="20"/>
      <c r="C107" s="20"/>
      <c r="D107" s="22"/>
      <c r="E107" s="22"/>
      <c r="F107" s="21"/>
      <c r="G107" s="22"/>
      <c r="H107" s="22"/>
      <c r="I107" s="21"/>
      <c r="J107" s="22"/>
      <c r="K107" s="22"/>
      <c r="L107" s="21"/>
      <c r="M107" s="20"/>
      <c r="N107" s="5"/>
    </row>
    <row r="108" spans="2:29" x14ac:dyDescent="0.25">
      <c r="B108" s="20"/>
      <c r="C108" s="20"/>
      <c r="D108" s="22"/>
      <c r="E108" s="22"/>
      <c r="F108" s="21"/>
      <c r="G108" s="22"/>
      <c r="H108" s="22"/>
      <c r="I108" s="21"/>
      <c r="J108" s="22"/>
      <c r="K108" s="22"/>
      <c r="L108" s="21"/>
      <c r="M108" s="20"/>
      <c r="N108" s="5"/>
    </row>
    <row r="109" spans="2:29" x14ac:dyDescent="0.25">
      <c r="B109" s="20"/>
      <c r="C109" s="20"/>
      <c r="D109" s="22"/>
      <c r="E109" s="22"/>
      <c r="F109" s="21"/>
      <c r="G109" s="22"/>
      <c r="H109" s="22"/>
      <c r="I109" s="21"/>
      <c r="J109" s="22"/>
      <c r="K109" s="22"/>
      <c r="L109" s="21"/>
      <c r="M109" s="20"/>
      <c r="N109" s="5"/>
    </row>
    <row r="110" spans="2:29" x14ac:dyDescent="0.25">
      <c r="B110" s="20"/>
      <c r="C110" s="20"/>
      <c r="D110" s="22"/>
      <c r="E110" s="22"/>
      <c r="F110" s="21"/>
      <c r="G110" s="22"/>
      <c r="H110" s="22"/>
      <c r="I110" s="21"/>
      <c r="J110" s="22"/>
      <c r="K110" s="22"/>
      <c r="L110" s="21"/>
      <c r="M110" s="20"/>
      <c r="N110" s="5"/>
    </row>
    <row r="111" spans="2:29" x14ac:dyDescent="0.25">
      <c r="B111" s="20"/>
      <c r="C111" s="20"/>
      <c r="D111" s="22"/>
      <c r="E111" s="22"/>
      <c r="F111" s="21"/>
      <c r="G111" s="22"/>
      <c r="H111" s="22"/>
      <c r="I111" s="21"/>
      <c r="J111" s="22"/>
      <c r="K111" s="22"/>
      <c r="L111" s="21"/>
      <c r="M111" s="20"/>
      <c r="N111" s="5"/>
    </row>
    <row r="112" spans="2:29" x14ac:dyDescent="0.25">
      <c r="B112" s="20"/>
      <c r="C112" s="20"/>
      <c r="D112" s="22"/>
      <c r="E112" s="22"/>
      <c r="F112" s="21"/>
      <c r="G112" s="22"/>
      <c r="H112" s="22"/>
      <c r="I112" s="21"/>
      <c r="J112" s="22"/>
      <c r="K112" s="22"/>
      <c r="L112" s="21"/>
      <c r="M112" s="20"/>
      <c r="N112" s="5"/>
    </row>
    <row r="113" spans="2:14" x14ac:dyDescent="0.25">
      <c r="B113" s="20"/>
      <c r="C113" s="20"/>
      <c r="D113" s="22"/>
      <c r="E113" s="22"/>
      <c r="F113" s="21"/>
      <c r="G113" s="22"/>
      <c r="H113" s="22"/>
      <c r="I113" s="21"/>
      <c r="J113" s="22"/>
      <c r="K113" s="22"/>
      <c r="L113" s="21"/>
      <c r="M113" s="20"/>
      <c r="N113" s="5"/>
    </row>
    <row r="114" spans="2:14" x14ac:dyDescent="0.25">
      <c r="B114" s="20"/>
      <c r="C114" s="20"/>
      <c r="D114" s="22"/>
      <c r="E114" s="22"/>
      <c r="F114" s="21"/>
      <c r="G114" s="22"/>
      <c r="H114" s="22"/>
      <c r="I114" s="21"/>
      <c r="J114" s="22"/>
      <c r="K114" s="22"/>
      <c r="L114" s="21"/>
      <c r="M114" s="20"/>
      <c r="N114" s="5"/>
    </row>
    <row r="115" spans="2:14" x14ac:dyDescent="0.25">
      <c r="B115" s="20"/>
      <c r="C115" s="20"/>
      <c r="D115" s="22"/>
      <c r="E115" s="22"/>
      <c r="F115" s="21"/>
      <c r="G115" s="22"/>
      <c r="H115" s="22"/>
      <c r="I115" s="21"/>
      <c r="J115" s="22"/>
      <c r="K115" s="22"/>
      <c r="L115" s="21"/>
      <c r="M115" s="20"/>
      <c r="N115" s="5"/>
    </row>
    <row r="116" spans="2:14" x14ac:dyDescent="0.25">
      <c r="B116" s="20"/>
      <c r="C116" s="20"/>
      <c r="D116" s="22"/>
      <c r="E116" s="22"/>
      <c r="F116" s="21"/>
      <c r="G116" s="22"/>
      <c r="H116" s="22"/>
      <c r="I116" s="21"/>
      <c r="J116" s="22"/>
      <c r="K116" s="22"/>
      <c r="L116" s="21"/>
      <c r="M116" s="20"/>
      <c r="N116" s="5"/>
    </row>
    <row r="117" spans="2:14" x14ac:dyDescent="0.25">
      <c r="B117" s="20"/>
      <c r="C117" s="20"/>
      <c r="D117" s="22"/>
      <c r="E117" s="22"/>
      <c r="F117" s="21"/>
      <c r="G117" s="22"/>
      <c r="H117" s="22"/>
      <c r="I117" s="21"/>
      <c r="J117" s="22"/>
      <c r="K117" s="22"/>
      <c r="L117" s="21"/>
      <c r="M117" s="20"/>
      <c r="N117" s="5"/>
    </row>
    <row r="118" spans="2:14" x14ac:dyDescent="0.25">
      <c r="B118" s="20"/>
      <c r="C118" s="20"/>
      <c r="D118" s="22"/>
      <c r="E118" s="22"/>
      <c r="F118" s="21"/>
      <c r="G118" s="22"/>
      <c r="H118" s="22"/>
      <c r="I118" s="21"/>
      <c r="J118" s="22"/>
      <c r="K118" s="22"/>
      <c r="L118" s="21"/>
      <c r="M118" s="20"/>
      <c r="N118" s="5"/>
    </row>
    <row r="119" spans="2:14" x14ac:dyDescent="0.25">
      <c r="B119" s="20"/>
      <c r="C119" s="20"/>
      <c r="D119" s="22"/>
      <c r="E119" s="22"/>
      <c r="F119" s="21"/>
      <c r="G119" s="22"/>
      <c r="H119" s="22"/>
      <c r="I119" s="21"/>
      <c r="J119" s="22"/>
      <c r="K119" s="22"/>
      <c r="L119" s="21"/>
      <c r="M119" s="20"/>
      <c r="N119" s="5"/>
    </row>
    <row r="120" spans="2:14" x14ac:dyDescent="0.25">
      <c r="B120" s="20"/>
      <c r="C120" s="20"/>
      <c r="D120" s="22"/>
      <c r="E120" s="22"/>
      <c r="F120" s="21"/>
      <c r="G120" s="22"/>
      <c r="H120" s="22"/>
      <c r="I120" s="21"/>
      <c r="J120" s="22"/>
      <c r="K120" s="22"/>
      <c r="L120" s="21"/>
      <c r="M120" s="20"/>
      <c r="N120" s="5"/>
    </row>
    <row r="121" spans="2:14" x14ac:dyDescent="0.25">
      <c r="B121" s="20"/>
      <c r="C121" s="20"/>
      <c r="D121" s="22"/>
      <c r="E121" s="22"/>
      <c r="F121" s="21"/>
      <c r="G121" s="22"/>
      <c r="H121" s="22"/>
      <c r="I121" s="21"/>
      <c r="J121" s="22"/>
      <c r="K121" s="22"/>
      <c r="L121" s="21"/>
      <c r="M121" s="20"/>
      <c r="N121" s="5"/>
    </row>
    <row r="122" spans="2:14" x14ac:dyDescent="0.25">
      <c r="B122" s="20"/>
      <c r="C122" s="20"/>
      <c r="D122" s="22"/>
      <c r="E122" s="22"/>
      <c r="F122" s="21"/>
      <c r="G122" s="22"/>
      <c r="H122" s="22"/>
      <c r="I122" s="21"/>
      <c r="J122" s="22"/>
      <c r="K122" s="22"/>
      <c r="L122" s="21"/>
      <c r="M122" s="20"/>
      <c r="N122" s="5"/>
    </row>
    <row r="123" spans="2:14" x14ac:dyDescent="0.25">
      <c r="B123" s="20"/>
      <c r="C123" s="20"/>
      <c r="D123" s="22"/>
      <c r="E123" s="22"/>
      <c r="F123" s="21"/>
      <c r="G123" s="22"/>
      <c r="H123" s="22"/>
      <c r="I123" s="21"/>
      <c r="J123" s="22"/>
      <c r="K123" s="22"/>
      <c r="L123" s="21"/>
      <c r="M123" s="20"/>
      <c r="N123" s="5"/>
    </row>
    <row r="124" spans="2:14" x14ac:dyDescent="0.25">
      <c r="B124" s="20"/>
      <c r="C124" s="20"/>
      <c r="D124" s="22"/>
      <c r="E124" s="22"/>
      <c r="F124" s="21"/>
      <c r="G124" s="22"/>
      <c r="H124" s="22"/>
      <c r="I124" s="21"/>
      <c r="J124" s="22"/>
      <c r="K124" s="22"/>
      <c r="L124" s="21"/>
      <c r="M124" s="20"/>
      <c r="N124" s="5"/>
    </row>
    <row r="125" spans="2:14" x14ac:dyDescent="0.25">
      <c r="B125" s="20"/>
      <c r="C125" s="20"/>
      <c r="D125" s="22"/>
      <c r="E125" s="22"/>
      <c r="F125" s="21"/>
      <c r="G125" s="22"/>
      <c r="H125" s="22"/>
      <c r="I125" s="21"/>
      <c r="J125" s="22"/>
      <c r="K125" s="22"/>
      <c r="L125" s="21"/>
      <c r="M125" s="20"/>
      <c r="N125" s="5"/>
    </row>
    <row r="126" spans="2:14" x14ac:dyDescent="0.25">
      <c r="B126" s="20"/>
      <c r="C126" s="20"/>
      <c r="D126" s="22"/>
      <c r="E126" s="22"/>
      <c r="F126" s="21"/>
      <c r="G126" s="22"/>
      <c r="H126" s="22"/>
      <c r="I126" s="21"/>
      <c r="J126" s="22"/>
      <c r="K126" s="22"/>
      <c r="L126" s="21"/>
      <c r="M126" s="20"/>
      <c r="N126" s="5"/>
    </row>
    <row r="127" spans="2:14" x14ac:dyDescent="0.25">
      <c r="B127" s="20"/>
      <c r="C127" s="20"/>
      <c r="D127" s="22"/>
      <c r="E127" s="22"/>
      <c r="F127" s="21"/>
      <c r="G127" s="22"/>
      <c r="H127" s="22"/>
      <c r="I127" s="21"/>
      <c r="J127" s="22"/>
      <c r="K127" s="22"/>
      <c r="L127" s="21"/>
      <c r="M127" s="20"/>
      <c r="N127" s="5"/>
    </row>
    <row r="128" spans="2:14" x14ac:dyDescent="0.25">
      <c r="B128" s="20"/>
      <c r="C128" s="20"/>
      <c r="D128" s="22"/>
      <c r="E128" s="22"/>
      <c r="F128" s="21"/>
      <c r="G128" s="22"/>
      <c r="H128" s="22"/>
      <c r="I128" s="21"/>
      <c r="J128" s="22"/>
      <c r="K128" s="22"/>
      <c r="L128" s="21"/>
      <c r="M128" s="20"/>
      <c r="N128" s="5"/>
    </row>
    <row r="129" spans="2:14" x14ac:dyDescent="0.25">
      <c r="B129" s="20"/>
      <c r="C129" s="20"/>
      <c r="D129" s="22"/>
      <c r="E129" s="22"/>
      <c r="F129" s="21"/>
      <c r="G129" s="22"/>
      <c r="H129" s="22"/>
      <c r="I129" s="21"/>
      <c r="J129" s="22"/>
      <c r="K129" s="22"/>
      <c r="L129" s="21"/>
      <c r="M129" s="20"/>
      <c r="N129" s="5"/>
    </row>
    <row r="130" spans="2:14" x14ac:dyDescent="0.25">
      <c r="B130" s="20"/>
      <c r="C130" s="20"/>
      <c r="D130" s="22"/>
      <c r="E130" s="22"/>
      <c r="F130" s="21"/>
      <c r="G130" s="22"/>
      <c r="H130" s="22"/>
      <c r="I130" s="21"/>
      <c r="J130" s="22"/>
      <c r="K130" s="22"/>
      <c r="L130" s="21"/>
      <c r="M130" s="20"/>
      <c r="N130" s="5"/>
    </row>
    <row r="131" spans="2:14" x14ac:dyDescent="0.25">
      <c r="B131" s="20"/>
      <c r="C131" s="20"/>
      <c r="D131" s="22"/>
      <c r="E131" s="22"/>
      <c r="F131" s="21"/>
      <c r="G131" s="22"/>
      <c r="H131" s="22"/>
      <c r="I131" s="21"/>
      <c r="J131" s="22"/>
      <c r="K131" s="22"/>
      <c r="L131" s="21"/>
      <c r="M131" s="20"/>
      <c r="N131" s="5"/>
    </row>
    <row r="132" spans="2:14" x14ac:dyDescent="0.25">
      <c r="B132" s="20"/>
      <c r="C132" s="20"/>
      <c r="D132" s="22"/>
      <c r="E132" s="22"/>
      <c r="F132" s="21"/>
      <c r="G132" s="22"/>
      <c r="H132" s="22"/>
      <c r="I132" s="21"/>
      <c r="J132" s="22"/>
      <c r="K132" s="22"/>
      <c r="L132" s="21"/>
      <c r="M132" s="20"/>
      <c r="N132" s="5"/>
    </row>
    <row r="133" spans="2:14" x14ac:dyDescent="0.25">
      <c r="B133" s="20"/>
      <c r="C133" s="20"/>
      <c r="D133" s="22"/>
      <c r="E133" s="22"/>
      <c r="F133" s="21"/>
      <c r="G133" s="22"/>
      <c r="H133" s="22"/>
      <c r="I133" s="21"/>
      <c r="J133" s="22"/>
      <c r="K133" s="22"/>
      <c r="L133" s="21"/>
      <c r="M133" s="20"/>
      <c r="N133" s="5"/>
    </row>
    <row r="134" spans="2:14" x14ac:dyDescent="0.25">
      <c r="B134" s="20"/>
      <c r="C134" s="20"/>
      <c r="D134" s="22"/>
      <c r="E134" s="22"/>
      <c r="F134" s="21"/>
      <c r="G134" s="22"/>
      <c r="H134" s="22"/>
      <c r="I134" s="21"/>
      <c r="J134" s="22"/>
      <c r="K134" s="22"/>
      <c r="L134" s="21"/>
      <c r="M134" s="20"/>
      <c r="N134" s="5"/>
    </row>
    <row r="135" spans="2:14" x14ac:dyDescent="0.25">
      <c r="B135" s="20"/>
      <c r="C135" s="20"/>
      <c r="D135" s="22"/>
      <c r="E135" s="22"/>
      <c r="F135" s="21"/>
      <c r="G135" s="22"/>
      <c r="H135" s="22"/>
      <c r="I135" s="21"/>
      <c r="J135" s="22"/>
      <c r="K135" s="22"/>
      <c r="L135" s="21"/>
      <c r="M135" s="20"/>
      <c r="N135" s="5"/>
    </row>
    <row r="136" spans="2:14" x14ac:dyDescent="0.25">
      <c r="B136" s="20"/>
      <c r="C136" s="20"/>
      <c r="D136" s="22"/>
      <c r="E136" s="22"/>
      <c r="F136" s="21"/>
      <c r="G136" s="22"/>
      <c r="H136" s="22"/>
      <c r="I136" s="21"/>
      <c r="J136" s="22"/>
      <c r="K136" s="22"/>
      <c r="L136" s="21"/>
      <c r="M136" s="20"/>
      <c r="N136" s="5"/>
    </row>
    <row r="137" spans="2:14" x14ac:dyDescent="0.25">
      <c r="B137" s="20"/>
      <c r="C137" s="20"/>
      <c r="D137" s="22"/>
      <c r="E137" s="22"/>
      <c r="F137" s="21"/>
      <c r="G137" s="22"/>
      <c r="H137" s="22"/>
      <c r="I137" s="21"/>
      <c r="J137" s="22"/>
      <c r="K137" s="22"/>
      <c r="L137" s="21"/>
      <c r="M137" s="20"/>
      <c r="N137" s="5"/>
    </row>
    <row r="138" spans="2:14" x14ac:dyDescent="0.25">
      <c r="B138" s="20"/>
      <c r="C138" s="20"/>
      <c r="D138" s="22"/>
      <c r="E138" s="22"/>
      <c r="F138" s="21"/>
      <c r="G138" s="22"/>
      <c r="H138" s="22"/>
      <c r="I138" s="21"/>
      <c r="J138" s="22"/>
      <c r="K138" s="22"/>
      <c r="L138" s="21"/>
      <c r="M138" s="20"/>
      <c r="N138" s="5"/>
    </row>
    <row r="139" spans="2:14" x14ac:dyDescent="0.25">
      <c r="B139" s="20"/>
      <c r="C139" s="20"/>
      <c r="D139" s="22"/>
      <c r="E139" s="22"/>
      <c r="F139" s="21"/>
      <c r="G139" s="22"/>
      <c r="H139" s="22"/>
      <c r="I139" s="21"/>
      <c r="J139" s="22"/>
      <c r="K139" s="22"/>
      <c r="L139" s="21"/>
      <c r="M139" s="20"/>
      <c r="N139" s="5"/>
    </row>
    <row r="140" spans="2:14" x14ac:dyDescent="0.25">
      <c r="B140" s="20"/>
      <c r="C140" s="20"/>
      <c r="D140" s="22"/>
      <c r="E140" s="22"/>
      <c r="F140" s="21"/>
      <c r="G140" s="22"/>
      <c r="H140" s="22"/>
      <c r="I140" s="21"/>
      <c r="J140" s="22"/>
      <c r="K140" s="22"/>
      <c r="L140" s="21"/>
      <c r="M140" s="20"/>
      <c r="N140" s="5"/>
    </row>
    <row r="141" spans="2:14" x14ac:dyDescent="0.25">
      <c r="B141" s="20"/>
      <c r="C141" s="20"/>
      <c r="D141" s="22"/>
      <c r="E141" s="22"/>
      <c r="F141" s="21"/>
      <c r="G141" s="22"/>
      <c r="H141" s="22"/>
      <c r="I141" s="21"/>
      <c r="J141" s="22"/>
      <c r="K141" s="22"/>
      <c r="L141" s="21"/>
      <c r="M141" s="20"/>
      <c r="N141" s="5"/>
    </row>
    <row r="142" spans="2:14" x14ac:dyDescent="0.25">
      <c r="B142" s="20"/>
      <c r="C142" s="20"/>
      <c r="D142" s="22"/>
      <c r="E142" s="22"/>
      <c r="F142" s="21"/>
      <c r="G142" s="22"/>
      <c r="H142" s="22"/>
      <c r="I142" s="21"/>
      <c r="J142" s="22"/>
      <c r="K142" s="22"/>
      <c r="L142" s="21"/>
      <c r="M142" s="20"/>
      <c r="N142" s="5"/>
    </row>
    <row r="143" spans="2:14" x14ac:dyDescent="0.25">
      <c r="B143" s="20"/>
      <c r="C143" s="20"/>
      <c r="D143" s="22"/>
      <c r="E143" s="22"/>
      <c r="F143" s="21"/>
      <c r="G143" s="22"/>
      <c r="H143" s="22"/>
      <c r="I143" s="21"/>
      <c r="J143" s="22"/>
      <c r="K143" s="22"/>
      <c r="L143" s="21"/>
      <c r="M143" s="20"/>
      <c r="N143" s="5"/>
    </row>
    <row r="144" spans="2:14" x14ac:dyDescent="0.25">
      <c r="B144" s="20"/>
      <c r="C144" s="20"/>
      <c r="D144" s="22"/>
      <c r="E144" s="22"/>
      <c r="F144" s="21"/>
      <c r="G144" s="22"/>
      <c r="H144" s="22"/>
      <c r="I144" s="21"/>
      <c r="J144" s="22"/>
      <c r="K144" s="22"/>
      <c r="L144" s="21"/>
      <c r="M144" s="20"/>
      <c r="N144" s="5"/>
    </row>
    <row r="145" spans="2:14" x14ac:dyDescent="0.25">
      <c r="B145" s="20"/>
      <c r="C145" s="20"/>
      <c r="D145" s="22"/>
      <c r="E145" s="22"/>
      <c r="F145" s="21"/>
      <c r="G145" s="22"/>
      <c r="H145" s="22"/>
      <c r="I145" s="21"/>
      <c r="J145" s="22"/>
      <c r="K145" s="22"/>
      <c r="L145" s="21"/>
      <c r="M145" s="20"/>
      <c r="N145" s="5"/>
    </row>
    <row r="146" spans="2:14" x14ac:dyDescent="0.25">
      <c r="B146" s="20"/>
      <c r="C146" s="20"/>
      <c r="D146" s="22"/>
      <c r="E146" s="22"/>
      <c r="F146" s="21"/>
      <c r="G146" s="22"/>
      <c r="H146" s="22"/>
      <c r="I146" s="21"/>
      <c r="J146" s="22"/>
      <c r="K146" s="22"/>
      <c r="L146" s="21"/>
      <c r="M146" s="20"/>
      <c r="N146" s="5"/>
    </row>
    <row r="147" spans="2:14" x14ac:dyDescent="0.25">
      <c r="B147" s="20"/>
      <c r="C147" s="20"/>
      <c r="D147" s="22"/>
      <c r="E147" s="22"/>
      <c r="F147" s="21"/>
      <c r="G147" s="22"/>
      <c r="H147" s="22"/>
      <c r="I147" s="21"/>
      <c r="J147" s="22"/>
      <c r="K147" s="22"/>
      <c r="L147" s="21"/>
      <c r="M147" s="20"/>
      <c r="N147" s="5"/>
    </row>
    <row r="148" spans="2:14" x14ac:dyDescent="0.25">
      <c r="B148" s="20"/>
      <c r="C148" s="20"/>
      <c r="D148" s="22"/>
      <c r="E148" s="22"/>
      <c r="F148" s="21"/>
      <c r="G148" s="22"/>
      <c r="H148" s="22"/>
      <c r="I148" s="21"/>
      <c r="J148" s="22"/>
      <c r="K148" s="22"/>
      <c r="L148" s="21"/>
      <c r="M148" s="20"/>
      <c r="N148" s="5"/>
    </row>
    <row r="149" spans="2:14" x14ac:dyDescent="0.25">
      <c r="B149" s="20"/>
      <c r="C149" s="20"/>
      <c r="D149" s="22"/>
      <c r="E149" s="22"/>
      <c r="F149" s="21"/>
      <c r="G149" s="22"/>
      <c r="H149" s="22"/>
      <c r="I149" s="21"/>
      <c r="J149" s="22"/>
      <c r="K149" s="22"/>
      <c r="L149" s="21"/>
      <c r="M149" s="20"/>
      <c r="N149" s="5"/>
    </row>
    <row r="150" spans="2:14" x14ac:dyDescent="0.25">
      <c r="B150" s="20"/>
      <c r="C150" s="20"/>
      <c r="D150" s="22"/>
      <c r="E150" s="22"/>
      <c r="F150" s="21"/>
      <c r="G150" s="22"/>
      <c r="H150" s="22"/>
      <c r="I150" s="21"/>
      <c r="J150" s="22"/>
      <c r="K150" s="22"/>
      <c r="L150" s="21"/>
      <c r="M150" s="20"/>
      <c r="N150" s="5"/>
    </row>
    <row r="151" spans="2:14" x14ac:dyDescent="0.25">
      <c r="B151" s="20"/>
      <c r="C151" s="20"/>
      <c r="D151" s="22"/>
      <c r="E151" s="22"/>
      <c r="F151" s="21"/>
      <c r="G151" s="22"/>
      <c r="H151" s="22"/>
      <c r="I151" s="21"/>
      <c r="J151" s="22"/>
      <c r="K151" s="22"/>
      <c r="L151" s="21"/>
      <c r="M151" s="20"/>
      <c r="N151" s="5"/>
    </row>
    <row r="152" spans="2:14" x14ac:dyDescent="0.25">
      <c r="B152" s="20"/>
      <c r="C152" s="20"/>
      <c r="D152" s="22"/>
      <c r="E152" s="22"/>
      <c r="F152" s="21"/>
      <c r="G152" s="22"/>
      <c r="H152" s="22"/>
      <c r="I152" s="21"/>
      <c r="J152" s="22"/>
      <c r="K152" s="22"/>
      <c r="L152" s="21"/>
      <c r="M152" s="20"/>
      <c r="N152" s="5"/>
    </row>
    <row r="153" spans="2:14" x14ac:dyDescent="0.25">
      <c r="B153" s="20"/>
      <c r="C153" s="20"/>
      <c r="D153" s="22"/>
      <c r="E153" s="22"/>
      <c r="F153" s="21"/>
      <c r="G153" s="22"/>
      <c r="H153" s="22"/>
      <c r="I153" s="21"/>
      <c r="J153" s="22"/>
      <c r="K153" s="22"/>
      <c r="L153" s="21"/>
      <c r="M153" s="20"/>
      <c r="N153" s="5"/>
    </row>
    <row r="154" spans="2:14" x14ac:dyDescent="0.25">
      <c r="B154" s="20"/>
      <c r="C154" s="20"/>
      <c r="D154" s="22"/>
      <c r="E154" s="22"/>
      <c r="F154" s="21"/>
      <c r="G154" s="22"/>
      <c r="H154" s="22"/>
      <c r="I154" s="21"/>
      <c r="J154" s="22"/>
      <c r="K154" s="22"/>
      <c r="L154" s="21"/>
      <c r="M154" s="20"/>
      <c r="N154" s="5"/>
    </row>
    <row r="155" spans="2:14" x14ac:dyDescent="0.25">
      <c r="B155" s="20"/>
      <c r="C155" s="20"/>
      <c r="D155" s="22"/>
      <c r="E155" s="22"/>
      <c r="F155" s="21"/>
      <c r="G155" s="22"/>
      <c r="H155" s="22"/>
      <c r="I155" s="21"/>
      <c r="J155" s="22"/>
      <c r="K155" s="22"/>
      <c r="L155" s="21"/>
      <c r="M155" s="20"/>
      <c r="N155" s="5"/>
    </row>
    <row r="156" spans="2:14" x14ac:dyDescent="0.25">
      <c r="B156" s="20"/>
      <c r="C156" s="20"/>
      <c r="D156" s="22"/>
      <c r="E156" s="22"/>
      <c r="F156" s="21"/>
      <c r="G156" s="22"/>
      <c r="H156" s="22"/>
      <c r="I156" s="21"/>
      <c r="J156" s="22"/>
      <c r="K156" s="22"/>
      <c r="L156" s="21"/>
      <c r="M156" s="20"/>
      <c r="N156" s="5"/>
    </row>
    <row r="157" spans="2:14" x14ac:dyDescent="0.25">
      <c r="B157" s="20"/>
      <c r="C157" s="20"/>
      <c r="D157" s="22"/>
      <c r="E157" s="22"/>
      <c r="F157" s="21"/>
      <c r="G157" s="22"/>
      <c r="H157" s="22"/>
      <c r="I157" s="21"/>
      <c r="J157" s="22"/>
      <c r="K157" s="22"/>
      <c r="L157" s="21"/>
      <c r="M157" s="20"/>
      <c r="N157" s="5"/>
    </row>
    <row r="158" spans="2:14" x14ac:dyDescent="0.25">
      <c r="B158" s="20"/>
      <c r="C158" s="20"/>
      <c r="D158" s="22"/>
      <c r="E158" s="22"/>
      <c r="F158" s="21"/>
      <c r="G158" s="22"/>
      <c r="H158" s="22"/>
      <c r="I158" s="21"/>
      <c r="J158" s="22"/>
      <c r="K158" s="22"/>
      <c r="L158" s="21"/>
      <c r="M158" s="20"/>
      <c r="N158" s="5"/>
    </row>
    <row r="159" spans="2:14" x14ac:dyDescent="0.25">
      <c r="B159" s="20"/>
      <c r="C159" s="20"/>
      <c r="D159" s="22"/>
      <c r="E159" s="22"/>
      <c r="F159" s="21"/>
      <c r="G159" s="22"/>
      <c r="H159" s="22"/>
      <c r="I159" s="21"/>
      <c r="J159" s="22"/>
      <c r="K159" s="22"/>
      <c r="L159" s="21"/>
      <c r="M159" s="20"/>
      <c r="N159" s="5"/>
    </row>
    <row r="160" spans="2:14" x14ac:dyDescent="0.25">
      <c r="B160" s="20"/>
      <c r="C160" s="20"/>
      <c r="D160" s="22"/>
      <c r="E160" s="22"/>
      <c r="F160" s="21"/>
      <c r="G160" s="22"/>
      <c r="H160" s="22"/>
      <c r="I160" s="21"/>
      <c r="J160" s="22"/>
      <c r="K160" s="22"/>
      <c r="L160" s="21"/>
      <c r="M160" s="20"/>
      <c r="N160" s="5"/>
    </row>
    <row r="161" spans="2:14" x14ac:dyDescent="0.25">
      <c r="B161" s="20"/>
      <c r="C161" s="20"/>
      <c r="D161" s="22"/>
      <c r="E161" s="22"/>
      <c r="F161" s="21"/>
      <c r="G161" s="22"/>
      <c r="H161" s="22"/>
      <c r="I161" s="21"/>
      <c r="J161" s="22"/>
      <c r="K161" s="22"/>
      <c r="L161" s="21"/>
      <c r="M161" s="20"/>
      <c r="N161" s="5"/>
    </row>
    <row r="162" spans="2:14" x14ac:dyDescent="0.25">
      <c r="B162" s="20"/>
      <c r="C162" s="20"/>
      <c r="D162" s="22"/>
      <c r="E162" s="22"/>
      <c r="F162" s="21"/>
      <c r="G162" s="22"/>
      <c r="H162" s="22"/>
      <c r="I162" s="21"/>
      <c r="J162" s="22"/>
      <c r="K162" s="22"/>
      <c r="L162" s="21"/>
      <c r="M162" s="20"/>
      <c r="N162" s="5"/>
    </row>
    <row r="163" spans="2:14" x14ac:dyDescent="0.25">
      <c r="B163" s="20"/>
      <c r="C163" s="20"/>
      <c r="D163" s="22"/>
      <c r="E163" s="22"/>
      <c r="F163" s="21"/>
      <c r="G163" s="22"/>
      <c r="H163" s="22"/>
      <c r="I163" s="21"/>
      <c r="J163" s="22"/>
      <c r="K163" s="22"/>
      <c r="L163" s="21"/>
      <c r="M163" s="20"/>
      <c r="N163" s="5"/>
    </row>
    <row r="164" spans="2:14" x14ac:dyDescent="0.25">
      <c r="B164" s="20"/>
      <c r="C164" s="20"/>
      <c r="D164" s="22"/>
      <c r="E164" s="22"/>
      <c r="F164" s="21"/>
      <c r="G164" s="22"/>
      <c r="H164" s="22"/>
      <c r="I164" s="21"/>
      <c r="J164" s="22"/>
      <c r="K164" s="22"/>
      <c r="L164" s="21"/>
      <c r="M164" s="20"/>
      <c r="N164" s="5"/>
    </row>
    <row r="165" spans="2:14" x14ac:dyDescent="0.25">
      <c r="B165" s="20"/>
      <c r="C165" s="20"/>
      <c r="D165" s="22"/>
      <c r="E165" s="22"/>
      <c r="F165" s="21"/>
      <c r="G165" s="22"/>
      <c r="H165" s="22"/>
      <c r="I165" s="21"/>
      <c r="J165" s="22"/>
      <c r="K165" s="22"/>
      <c r="L165" s="21"/>
      <c r="M165" s="20"/>
      <c r="N165" s="5"/>
    </row>
    <row r="166" spans="2:14" x14ac:dyDescent="0.25">
      <c r="B166" s="20"/>
      <c r="C166" s="20"/>
      <c r="D166" s="22"/>
      <c r="E166" s="22"/>
      <c r="F166" s="21"/>
      <c r="G166" s="22"/>
      <c r="H166" s="22"/>
      <c r="I166" s="21"/>
      <c r="J166" s="22"/>
      <c r="K166" s="22"/>
      <c r="L166" s="21"/>
      <c r="M166" s="20"/>
      <c r="N166" s="5"/>
    </row>
    <row r="167" spans="2:14" x14ac:dyDescent="0.25">
      <c r="B167" s="20"/>
      <c r="C167" s="20"/>
      <c r="D167" s="22"/>
      <c r="E167" s="22"/>
      <c r="F167" s="21"/>
      <c r="G167" s="22"/>
      <c r="H167" s="22"/>
      <c r="I167" s="21"/>
      <c r="J167" s="22"/>
      <c r="K167" s="22"/>
      <c r="L167" s="21"/>
      <c r="M167" s="20"/>
      <c r="N167" s="5"/>
    </row>
    <row r="168" spans="2:14" x14ac:dyDescent="0.25">
      <c r="B168" s="20"/>
      <c r="C168" s="20"/>
      <c r="D168" s="22"/>
      <c r="E168" s="22"/>
      <c r="F168" s="21"/>
      <c r="G168" s="22"/>
      <c r="H168" s="22"/>
      <c r="I168" s="21"/>
      <c r="J168" s="22"/>
      <c r="K168" s="22"/>
      <c r="L168" s="21"/>
      <c r="M168" s="20"/>
      <c r="N168" s="5"/>
    </row>
    <row r="169" spans="2:14" x14ac:dyDescent="0.25">
      <c r="B169" s="20"/>
      <c r="C169" s="20"/>
      <c r="D169" s="22"/>
      <c r="E169" s="22"/>
      <c r="F169" s="21"/>
      <c r="G169" s="22"/>
      <c r="H169" s="22"/>
      <c r="I169" s="21"/>
      <c r="J169" s="22"/>
      <c r="K169" s="22"/>
      <c r="L169" s="21"/>
      <c r="M169" s="20"/>
      <c r="N169" s="5"/>
    </row>
    <row r="170" spans="2:14" x14ac:dyDescent="0.25">
      <c r="B170" s="20"/>
      <c r="C170" s="20"/>
      <c r="D170" s="22"/>
      <c r="E170" s="22"/>
      <c r="F170" s="21"/>
      <c r="G170" s="22"/>
      <c r="H170" s="22"/>
      <c r="I170" s="21"/>
      <c r="J170" s="22"/>
      <c r="K170" s="22"/>
      <c r="L170" s="21"/>
      <c r="M170" s="20"/>
      <c r="N170" s="5"/>
    </row>
    <row r="171" spans="2:14" x14ac:dyDescent="0.25">
      <c r="B171" s="20"/>
      <c r="C171" s="20"/>
      <c r="D171" s="22"/>
      <c r="E171" s="22"/>
      <c r="F171" s="21"/>
      <c r="G171" s="22"/>
      <c r="H171" s="22"/>
      <c r="I171" s="21"/>
      <c r="J171" s="22"/>
      <c r="K171" s="22"/>
      <c r="L171" s="21"/>
      <c r="M171" s="20"/>
      <c r="N171" s="5"/>
    </row>
    <row r="172" spans="2:14" x14ac:dyDescent="0.25">
      <c r="B172" s="20"/>
      <c r="C172" s="20"/>
      <c r="D172" s="22"/>
      <c r="E172" s="22"/>
      <c r="F172" s="21"/>
      <c r="G172" s="22"/>
      <c r="H172" s="22"/>
      <c r="I172" s="21"/>
      <c r="J172" s="22"/>
      <c r="K172" s="22"/>
      <c r="L172" s="21"/>
      <c r="M172" s="20"/>
      <c r="N172" s="5"/>
    </row>
    <row r="173" spans="2:14" x14ac:dyDescent="0.25">
      <c r="B173" s="20"/>
      <c r="C173" s="20"/>
      <c r="D173" s="22"/>
      <c r="E173" s="22"/>
      <c r="F173" s="21"/>
      <c r="G173" s="22"/>
      <c r="H173" s="22"/>
      <c r="I173" s="21"/>
      <c r="J173" s="22"/>
      <c r="K173" s="22"/>
      <c r="L173" s="21"/>
      <c r="M173" s="20"/>
      <c r="N173" s="5"/>
    </row>
    <row r="174" spans="2:14" x14ac:dyDescent="0.25">
      <c r="B174" s="20"/>
      <c r="C174" s="20"/>
      <c r="D174" s="22"/>
      <c r="E174" s="22"/>
      <c r="F174" s="21"/>
      <c r="G174" s="22"/>
      <c r="H174" s="22"/>
      <c r="I174" s="21"/>
      <c r="J174" s="22"/>
      <c r="K174" s="22"/>
      <c r="L174" s="21"/>
      <c r="M174" s="20"/>
      <c r="N174" s="5"/>
    </row>
    <row r="175" spans="2:14" x14ac:dyDescent="0.25">
      <c r="B175" s="20"/>
      <c r="C175" s="20"/>
      <c r="D175" s="22"/>
      <c r="E175" s="22"/>
      <c r="F175" s="21"/>
      <c r="G175" s="22"/>
      <c r="H175" s="22"/>
      <c r="I175" s="21"/>
      <c r="J175" s="22"/>
      <c r="K175" s="22"/>
      <c r="L175" s="21"/>
      <c r="M175" s="20"/>
      <c r="N175" s="5"/>
    </row>
    <row r="176" spans="2:14" x14ac:dyDescent="0.25">
      <c r="B176" s="20"/>
      <c r="C176" s="20"/>
      <c r="D176" s="22"/>
      <c r="E176" s="22"/>
      <c r="F176" s="21"/>
      <c r="G176" s="22"/>
      <c r="H176" s="22"/>
      <c r="I176" s="21"/>
      <c r="J176" s="22"/>
      <c r="K176" s="22"/>
      <c r="L176" s="21"/>
      <c r="M176" s="20"/>
      <c r="N176" s="5"/>
    </row>
    <row r="177" spans="2:14" x14ac:dyDescent="0.25">
      <c r="B177" s="20"/>
      <c r="C177" s="20"/>
      <c r="D177" s="22"/>
      <c r="E177" s="22"/>
      <c r="F177" s="21"/>
      <c r="G177" s="22"/>
      <c r="H177" s="22"/>
      <c r="I177" s="21"/>
      <c r="J177" s="22"/>
      <c r="K177" s="22"/>
      <c r="L177" s="21"/>
      <c r="M177" s="20"/>
      <c r="N177" s="5"/>
    </row>
    <row r="178" spans="2:14" x14ac:dyDescent="0.25">
      <c r="B178" s="20"/>
      <c r="C178" s="20"/>
      <c r="D178" s="22"/>
      <c r="E178" s="22"/>
      <c r="F178" s="21"/>
      <c r="G178" s="22"/>
      <c r="H178" s="22"/>
      <c r="I178" s="21"/>
      <c r="J178" s="22"/>
      <c r="K178" s="22"/>
      <c r="L178" s="21"/>
      <c r="M178" s="20"/>
      <c r="N178" s="5"/>
    </row>
    <row r="179" spans="2:14" x14ac:dyDescent="0.25">
      <c r="B179" s="20"/>
      <c r="C179" s="20"/>
      <c r="D179" s="22"/>
      <c r="E179" s="22"/>
      <c r="F179" s="21"/>
      <c r="G179" s="22"/>
      <c r="H179" s="22"/>
      <c r="I179" s="21"/>
      <c r="J179" s="22"/>
      <c r="K179" s="22"/>
      <c r="L179" s="21"/>
      <c r="M179" s="20"/>
      <c r="N179" s="5"/>
    </row>
    <row r="180" spans="2:14" x14ac:dyDescent="0.25">
      <c r="B180" s="20"/>
      <c r="C180" s="20"/>
      <c r="D180" s="22"/>
      <c r="E180" s="22"/>
      <c r="F180" s="21"/>
      <c r="G180" s="22"/>
      <c r="H180" s="22"/>
      <c r="I180" s="21"/>
      <c r="J180" s="22"/>
      <c r="K180" s="22"/>
      <c r="L180" s="21"/>
      <c r="M180" s="20"/>
      <c r="N180" s="5"/>
    </row>
    <row r="181" spans="2:14" x14ac:dyDescent="0.25">
      <c r="B181" s="20"/>
      <c r="C181" s="20"/>
      <c r="D181" s="22"/>
      <c r="E181" s="22"/>
      <c r="F181" s="21"/>
      <c r="G181" s="22"/>
      <c r="H181" s="22"/>
      <c r="I181" s="21"/>
      <c r="J181" s="22"/>
      <c r="K181" s="22"/>
      <c r="L181" s="21"/>
      <c r="M181" s="20"/>
      <c r="N181" s="5"/>
    </row>
    <row r="182" spans="2:14" x14ac:dyDescent="0.25">
      <c r="B182" s="20"/>
      <c r="C182" s="20"/>
      <c r="D182" s="22"/>
      <c r="E182" s="22"/>
      <c r="F182" s="21"/>
      <c r="G182" s="22"/>
      <c r="H182" s="22"/>
      <c r="I182" s="21"/>
      <c r="J182" s="22"/>
      <c r="K182" s="22"/>
      <c r="L182" s="21"/>
      <c r="M182" s="20"/>
      <c r="N182" s="5"/>
    </row>
    <row r="183" spans="2:14" x14ac:dyDescent="0.25">
      <c r="B183" s="20"/>
      <c r="C183" s="20"/>
      <c r="D183" s="22"/>
      <c r="E183" s="22"/>
      <c r="F183" s="21"/>
      <c r="G183" s="22"/>
      <c r="H183" s="22"/>
      <c r="I183" s="21"/>
      <c r="J183" s="22"/>
      <c r="K183" s="22"/>
      <c r="L183" s="21"/>
      <c r="M183" s="20"/>
      <c r="N183" s="5"/>
    </row>
    <row r="184" spans="2:14" x14ac:dyDescent="0.25">
      <c r="B184" s="20"/>
      <c r="C184" s="20"/>
      <c r="D184" s="22"/>
      <c r="E184" s="22"/>
      <c r="F184" s="21"/>
      <c r="G184" s="22"/>
      <c r="H184" s="22"/>
      <c r="I184" s="21"/>
      <c r="J184" s="22"/>
      <c r="K184" s="22"/>
      <c r="L184" s="21"/>
      <c r="M184" s="20"/>
      <c r="N184" s="5"/>
    </row>
    <row r="185" spans="2:14" x14ac:dyDescent="0.25">
      <c r="B185" s="20"/>
      <c r="C185" s="20"/>
      <c r="D185" s="22"/>
      <c r="E185" s="22"/>
      <c r="F185" s="21"/>
      <c r="G185" s="22"/>
      <c r="H185" s="22"/>
      <c r="I185" s="21"/>
      <c r="J185" s="22"/>
      <c r="K185" s="22"/>
      <c r="L185" s="21"/>
      <c r="M185" s="20"/>
      <c r="N185" s="5"/>
    </row>
    <row r="186" spans="2:14" x14ac:dyDescent="0.25">
      <c r="B186" s="20"/>
      <c r="C186" s="20"/>
      <c r="D186" s="22"/>
      <c r="E186" s="22"/>
      <c r="F186" s="21"/>
      <c r="G186" s="22"/>
      <c r="H186" s="22"/>
      <c r="I186" s="21"/>
      <c r="J186" s="22"/>
      <c r="K186" s="22"/>
      <c r="L186" s="21"/>
      <c r="M186" s="20"/>
      <c r="N186" s="5"/>
    </row>
    <row r="187" spans="2:14" x14ac:dyDescent="0.25">
      <c r="B187" s="20"/>
      <c r="C187" s="20"/>
      <c r="D187" s="22"/>
      <c r="E187" s="22"/>
      <c r="F187" s="21"/>
      <c r="G187" s="22"/>
      <c r="H187" s="22"/>
      <c r="I187" s="21"/>
      <c r="J187" s="22"/>
      <c r="K187" s="22"/>
      <c r="L187" s="21"/>
      <c r="M187" s="20"/>
      <c r="N187" s="5"/>
    </row>
    <row r="188" spans="2:14" x14ac:dyDescent="0.25">
      <c r="B188" s="20"/>
      <c r="C188" s="20"/>
      <c r="D188" s="22"/>
      <c r="E188" s="22"/>
      <c r="F188" s="21"/>
      <c r="G188" s="22"/>
      <c r="H188" s="22"/>
      <c r="I188" s="21"/>
      <c r="J188" s="22"/>
      <c r="K188" s="22"/>
      <c r="L188" s="21"/>
      <c r="M188" s="20"/>
      <c r="N188" s="5"/>
    </row>
    <row r="189" spans="2:14" x14ac:dyDescent="0.25">
      <c r="B189" s="20"/>
      <c r="C189" s="20"/>
      <c r="D189" s="22"/>
      <c r="E189" s="22"/>
      <c r="F189" s="21"/>
      <c r="G189" s="22"/>
      <c r="H189" s="22"/>
      <c r="I189" s="21"/>
      <c r="J189" s="22"/>
      <c r="K189" s="22"/>
      <c r="L189" s="21"/>
      <c r="M189" s="20"/>
      <c r="N189" s="5"/>
    </row>
    <row r="190" spans="2:14" x14ac:dyDescent="0.25">
      <c r="B190" s="20"/>
      <c r="C190" s="20"/>
      <c r="D190" s="22"/>
      <c r="E190" s="22"/>
      <c r="F190" s="21"/>
      <c r="G190" s="22"/>
      <c r="H190" s="22"/>
      <c r="I190" s="21"/>
      <c r="J190" s="22"/>
      <c r="K190" s="22"/>
      <c r="L190" s="21"/>
      <c r="M190" s="20"/>
      <c r="N190" s="5"/>
    </row>
    <row r="191" spans="2:14" x14ac:dyDescent="0.25">
      <c r="B191" s="20"/>
      <c r="C191" s="20"/>
      <c r="D191" s="22"/>
      <c r="E191" s="22"/>
      <c r="F191" s="21"/>
      <c r="G191" s="22"/>
      <c r="H191" s="22"/>
      <c r="I191" s="21"/>
      <c r="J191" s="22"/>
      <c r="K191" s="22"/>
      <c r="L191" s="21"/>
      <c r="M191" s="20"/>
      <c r="N191" s="5"/>
    </row>
    <row r="192" spans="2:14" x14ac:dyDescent="0.25">
      <c r="B192" s="20"/>
      <c r="C192" s="20"/>
      <c r="D192" s="22"/>
      <c r="E192" s="22"/>
      <c r="F192" s="21"/>
      <c r="G192" s="22"/>
      <c r="H192" s="22"/>
      <c r="I192" s="21"/>
      <c r="J192" s="22"/>
      <c r="K192" s="22"/>
      <c r="L192" s="21"/>
      <c r="M192" s="20"/>
      <c r="N192" s="5"/>
    </row>
    <row r="193" spans="2:14" x14ac:dyDescent="0.25">
      <c r="B193" s="20"/>
      <c r="C193" s="20"/>
      <c r="D193" s="22"/>
      <c r="E193" s="22"/>
      <c r="F193" s="21"/>
      <c r="G193" s="22"/>
      <c r="H193" s="22"/>
      <c r="I193" s="21"/>
      <c r="J193" s="22"/>
      <c r="K193" s="22"/>
      <c r="L193" s="21"/>
      <c r="M193" s="20"/>
      <c r="N193" s="5"/>
    </row>
    <row r="194" spans="2:14" x14ac:dyDescent="0.25">
      <c r="B194" s="20"/>
      <c r="C194" s="20"/>
      <c r="D194" s="22"/>
      <c r="E194" s="22"/>
      <c r="F194" s="21"/>
      <c r="G194" s="22"/>
      <c r="H194" s="22"/>
      <c r="I194" s="21"/>
      <c r="J194" s="22"/>
      <c r="K194" s="22"/>
      <c r="L194" s="21"/>
      <c r="M194" s="20"/>
      <c r="N194" s="5"/>
    </row>
    <row r="195" spans="2:14" x14ac:dyDescent="0.25">
      <c r="B195" s="20"/>
      <c r="C195" s="20"/>
      <c r="D195" s="22"/>
      <c r="E195" s="22"/>
      <c r="F195" s="21"/>
      <c r="G195" s="22"/>
      <c r="H195" s="22"/>
      <c r="I195" s="21"/>
      <c r="J195" s="22"/>
      <c r="K195" s="22"/>
      <c r="L195" s="21"/>
      <c r="M195" s="20"/>
      <c r="N195" s="5"/>
    </row>
    <row r="196" spans="2:14" x14ac:dyDescent="0.25">
      <c r="B196" s="20"/>
      <c r="C196" s="20"/>
      <c r="D196" s="22"/>
      <c r="E196" s="22"/>
      <c r="F196" s="21"/>
      <c r="G196" s="22"/>
      <c r="H196" s="22"/>
      <c r="I196" s="21"/>
      <c r="J196" s="22"/>
      <c r="K196" s="22"/>
      <c r="L196" s="21"/>
      <c r="M196" s="20"/>
      <c r="N196" s="5"/>
    </row>
    <row r="197" spans="2:14" x14ac:dyDescent="0.25">
      <c r="B197" s="20"/>
      <c r="C197" s="20"/>
      <c r="D197" s="22"/>
      <c r="E197" s="22"/>
      <c r="F197" s="21"/>
      <c r="G197" s="22"/>
      <c r="H197" s="22"/>
      <c r="I197" s="21"/>
      <c r="J197" s="22"/>
      <c r="K197" s="22"/>
      <c r="L197" s="21"/>
      <c r="M197" s="20"/>
      <c r="N197" s="5"/>
    </row>
    <row r="198" spans="2:14" x14ac:dyDescent="0.25">
      <c r="B198" s="20"/>
      <c r="C198" s="20"/>
      <c r="D198" s="22"/>
      <c r="E198" s="22"/>
      <c r="F198" s="21"/>
      <c r="G198" s="22"/>
      <c r="H198" s="22"/>
      <c r="I198" s="21"/>
      <c r="J198" s="22"/>
      <c r="K198" s="22"/>
      <c r="L198" s="21"/>
      <c r="M198" s="20"/>
      <c r="N198" s="5"/>
    </row>
    <row r="199" spans="2:14" x14ac:dyDescent="0.25">
      <c r="B199" s="20"/>
      <c r="C199" s="20"/>
      <c r="D199" s="22"/>
      <c r="E199" s="22"/>
      <c r="F199" s="21"/>
      <c r="G199" s="22"/>
      <c r="H199" s="22"/>
      <c r="I199" s="21"/>
      <c r="J199" s="22"/>
      <c r="K199" s="22"/>
      <c r="L199" s="21"/>
      <c r="M199" s="20"/>
      <c r="N199" s="5"/>
    </row>
    <row r="200" spans="2:14" x14ac:dyDescent="0.25">
      <c r="B200" s="20"/>
      <c r="C200" s="20"/>
      <c r="D200" s="22"/>
      <c r="E200" s="22"/>
      <c r="F200" s="21"/>
      <c r="G200" s="22"/>
      <c r="H200" s="22"/>
      <c r="I200" s="21"/>
      <c r="J200" s="22"/>
      <c r="K200" s="22"/>
      <c r="L200" s="21"/>
      <c r="M200" s="20"/>
      <c r="N200" s="5"/>
    </row>
    <row r="201" spans="2:14" x14ac:dyDescent="0.25">
      <c r="B201" s="20"/>
      <c r="C201" s="20"/>
      <c r="D201" s="22"/>
      <c r="E201" s="22"/>
      <c r="F201" s="21"/>
      <c r="G201" s="22"/>
      <c r="H201" s="22"/>
      <c r="I201" s="21"/>
      <c r="J201" s="22"/>
      <c r="K201" s="22"/>
      <c r="L201" s="21"/>
      <c r="M201" s="20"/>
      <c r="N201" s="5"/>
    </row>
    <row r="202" spans="2:14" x14ac:dyDescent="0.25">
      <c r="B202" s="20"/>
      <c r="C202" s="20"/>
      <c r="D202" s="22"/>
      <c r="E202" s="22"/>
      <c r="F202" s="21"/>
      <c r="G202" s="22"/>
      <c r="H202" s="22"/>
      <c r="I202" s="21"/>
      <c r="J202" s="22"/>
      <c r="K202" s="22"/>
      <c r="L202" s="21"/>
      <c r="M202" s="20"/>
      <c r="N202" s="5"/>
    </row>
    <row r="203" spans="2:14" x14ac:dyDescent="0.25">
      <c r="B203" s="20"/>
      <c r="C203" s="20"/>
      <c r="D203" s="22"/>
      <c r="E203" s="22"/>
      <c r="F203" s="21"/>
      <c r="G203" s="22"/>
      <c r="H203" s="22"/>
      <c r="I203" s="21"/>
      <c r="J203" s="22"/>
      <c r="K203" s="22"/>
      <c r="L203" s="21"/>
      <c r="M203" s="20"/>
      <c r="N203" s="5"/>
    </row>
    <row r="204" spans="2:14" x14ac:dyDescent="0.25">
      <c r="B204" s="20"/>
      <c r="C204" s="20"/>
      <c r="D204" s="22"/>
      <c r="E204" s="22"/>
      <c r="F204" s="21"/>
      <c r="G204" s="22"/>
      <c r="H204" s="22"/>
      <c r="I204" s="21"/>
      <c r="J204" s="22"/>
      <c r="K204" s="22"/>
      <c r="L204" s="21"/>
      <c r="M204" s="20"/>
      <c r="N204" s="5"/>
    </row>
    <row r="205" spans="2:14" x14ac:dyDescent="0.25">
      <c r="B205" s="20"/>
      <c r="C205" s="20"/>
      <c r="D205" s="22"/>
      <c r="E205" s="22"/>
      <c r="F205" s="21"/>
      <c r="G205" s="22"/>
      <c r="H205" s="22"/>
      <c r="I205" s="21"/>
      <c r="J205" s="22"/>
      <c r="K205" s="22"/>
      <c r="L205" s="21"/>
      <c r="M205" s="20"/>
      <c r="N205" s="5"/>
    </row>
    <row r="206" spans="2:14" x14ac:dyDescent="0.25">
      <c r="B206" s="20"/>
      <c r="C206" s="20"/>
      <c r="D206" s="22"/>
      <c r="E206" s="22"/>
      <c r="F206" s="21"/>
      <c r="G206" s="22"/>
      <c r="H206" s="22"/>
      <c r="I206" s="21"/>
      <c r="J206" s="22"/>
      <c r="K206" s="22"/>
      <c r="L206" s="21"/>
      <c r="M206" s="20"/>
      <c r="N206" s="5"/>
    </row>
    <row r="207" spans="2:14" x14ac:dyDescent="0.25">
      <c r="B207" s="20"/>
      <c r="C207" s="20"/>
      <c r="D207" s="22"/>
      <c r="E207" s="22"/>
      <c r="F207" s="21"/>
      <c r="G207" s="22"/>
      <c r="H207" s="22"/>
      <c r="I207" s="21"/>
      <c r="J207" s="22"/>
      <c r="K207" s="22"/>
      <c r="L207" s="21"/>
      <c r="M207" s="20"/>
      <c r="N207" s="5"/>
    </row>
    <row r="208" spans="2:14" x14ac:dyDescent="0.25">
      <c r="B208" s="20"/>
      <c r="C208" s="20"/>
      <c r="D208" s="22"/>
      <c r="E208" s="22"/>
      <c r="F208" s="21"/>
      <c r="G208" s="22"/>
      <c r="H208" s="22"/>
      <c r="I208" s="21"/>
      <c r="J208" s="22"/>
      <c r="K208" s="22"/>
      <c r="L208" s="21"/>
      <c r="M208" s="20"/>
      <c r="N208" s="5"/>
    </row>
    <row r="209" spans="2:14" x14ac:dyDescent="0.25">
      <c r="B209" s="20"/>
      <c r="C209" s="20"/>
      <c r="D209" s="22"/>
      <c r="E209" s="22"/>
      <c r="F209" s="21"/>
      <c r="G209" s="22"/>
      <c r="H209" s="22"/>
      <c r="I209" s="21"/>
      <c r="J209" s="22"/>
      <c r="K209" s="22"/>
      <c r="L209" s="21"/>
      <c r="M209" s="20"/>
      <c r="N209" s="5"/>
    </row>
    <row r="210" spans="2:14" x14ac:dyDescent="0.25">
      <c r="B210" s="20"/>
      <c r="C210" s="20"/>
      <c r="D210" s="22"/>
      <c r="E210" s="22"/>
      <c r="F210" s="21"/>
      <c r="G210" s="22"/>
      <c r="H210" s="22"/>
      <c r="I210" s="21"/>
      <c r="J210" s="22"/>
      <c r="K210" s="22"/>
      <c r="L210" s="21"/>
      <c r="M210" s="20"/>
      <c r="N210" s="5"/>
    </row>
    <row r="211" spans="2:14" x14ac:dyDescent="0.25">
      <c r="B211" s="20"/>
      <c r="C211" s="20"/>
      <c r="D211" s="22"/>
      <c r="E211" s="22"/>
      <c r="F211" s="21"/>
      <c r="G211" s="22"/>
      <c r="H211" s="22"/>
      <c r="I211" s="21"/>
      <c r="J211" s="22"/>
      <c r="K211" s="22"/>
      <c r="L211" s="21"/>
      <c r="M211" s="20"/>
      <c r="N211" s="5"/>
    </row>
    <row r="212" spans="2:14" x14ac:dyDescent="0.25">
      <c r="B212" s="20"/>
      <c r="C212" s="20"/>
      <c r="D212" s="22"/>
      <c r="E212" s="22"/>
      <c r="F212" s="21"/>
      <c r="G212" s="22"/>
      <c r="H212" s="22"/>
      <c r="I212" s="21"/>
      <c r="J212" s="22"/>
      <c r="K212" s="22"/>
      <c r="L212" s="21"/>
      <c r="M212" s="20"/>
      <c r="N212" s="5"/>
    </row>
    <row r="213" spans="2:14" x14ac:dyDescent="0.25">
      <c r="B213" s="20"/>
      <c r="C213" s="20"/>
      <c r="D213" s="22"/>
      <c r="E213" s="22"/>
      <c r="F213" s="21"/>
      <c r="G213" s="22"/>
      <c r="H213" s="22"/>
      <c r="I213" s="21"/>
      <c r="J213" s="22"/>
      <c r="K213" s="22"/>
      <c r="L213" s="21"/>
      <c r="M213" s="20"/>
      <c r="N213" s="5"/>
    </row>
    <row r="214" spans="2:14" x14ac:dyDescent="0.25">
      <c r="B214" s="20"/>
      <c r="C214" s="20"/>
      <c r="D214" s="22"/>
      <c r="E214" s="22"/>
      <c r="F214" s="21"/>
      <c r="G214" s="22"/>
      <c r="H214" s="22"/>
      <c r="I214" s="21"/>
      <c r="J214" s="22"/>
      <c r="K214" s="22"/>
      <c r="L214" s="21"/>
      <c r="M214" s="20"/>
      <c r="N214" s="5"/>
    </row>
    <row r="215" spans="2:14" x14ac:dyDescent="0.25">
      <c r="B215" s="20"/>
      <c r="C215" s="20"/>
      <c r="D215" s="22"/>
      <c r="E215" s="22"/>
      <c r="F215" s="21"/>
      <c r="G215" s="22"/>
      <c r="H215" s="22"/>
      <c r="I215" s="21"/>
      <c r="J215" s="22"/>
      <c r="K215" s="22"/>
      <c r="L215" s="21"/>
      <c r="M215" s="20"/>
      <c r="N215" s="5"/>
    </row>
    <row r="216" spans="2:14" x14ac:dyDescent="0.25">
      <c r="B216" s="20"/>
      <c r="C216" s="20"/>
      <c r="D216" s="22"/>
      <c r="E216" s="22"/>
      <c r="F216" s="21"/>
      <c r="G216" s="22"/>
      <c r="H216" s="22"/>
      <c r="I216" s="21"/>
      <c r="J216" s="22"/>
      <c r="K216" s="22"/>
      <c r="L216" s="21"/>
      <c r="M216" s="20"/>
      <c r="N216" s="5"/>
    </row>
    <row r="217" spans="2:14" x14ac:dyDescent="0.25">
      <c r="B217" s="20"/>
      <c r="C217" s="20"/>
      <c r="D217" s="22"/>
      <c r="E217" s="22"/>
      <c r="F217" s="21"/>
      <c r="G217" s="22"/>
      <c r="H217" s="22"/>
      <c r="I217" s="21"/>
      <c r="J217" s="22"/>
      <c r="K217" s="22"/>
      <c r="L217" s="21"/>
      <c r="M217" s="20"/>
      <c r="N217" s="5"/>
    </row>
    <row r="218" spans="2:14" x14ac:dyDescent="0.25">
      <c r="B218" s="20"/>
      <c r="C218" s="20"/>
      <c r="D218" s="22"/>
      <c r="E218" s="22"/>
      <c r="F218" s="21"/>
      <c r="G218" s="22"/>
      <c r="H218" s="22"/>
      <c r="I218" s="21"/>
      <c r="J218" s="22"/>
      <c r="K218" s="22"/>
      <c r="L218" s="21"/>
      <c r="M218" s="20"/>
      <c r="N218" s="5"/>
    </row>
    <row r="219" spans="2:14" x14ac:dyDescent="0.25">
      <c r="B219" s="20"/>
      <c r="C219" s="20"/>
      <c r="D219" s="22"/>
      <c r="E219" s="22"/>
      <c r="F219" s="21"/>
      <c r="G219" s="22"/>
      <c r="H219" s="22"/>
      <c r="I219" s="21"/>
      <c r="J219" s="22"/>
      <c r="K219" s="22"/>
      <c r="L219" s="21"/>
      <c r="M219" s="20"/>
      <c r="N219" s="5"/>
    </row>
    <row r="220" spans="2:14" x14ac:dyDescent="0.25">
      <c r="B220" s="20"/>
      <c r="C220" s="20"/>
      <c r="D220" s="22"/>
      <c r="E220" s="22"/>
      <c r="F220" s="21"/>
      <c r="G220" s="22"/>
      <c r="H220" s="22"/>
      <c r="I220" s="21"/>
      <c r="J220" s="22"/>
      <c r="K220" s="22"/>
      <c r="L220" s="21"/>
      <c r="M220" s="20"/>
      <c r="N220" s="5"/>
    </row>
    <row r="221" spans="2:14" x14ac:dyDescent="0.25">
      <c r="B221" s="20"/>
      <c r="C221" s="20"/>
      <c r="D221" s="22"/>
      <c r="E221" s="22"/>
      <c r="F221" s="21"/>
      <c r="G221" s="22"/>
      <c r="H221" s="22"/>
      <c r="I221" s="21"/>
      <c r="J221" s="22"/>
      <c r="K221" s="22"/>
      <c r="L221" s="21"/>
      <c r="M221" s="20"/>
      <c r="N221" s="5"/>
    </row>
    <row r="222" spans="2:14" x14ac:dyDescent="0.25">
      <c r="B222" s="20"/>
      <c r="C222" s="20"/>
      <c r="D222" s="22"/>
      <c r="E222" s="22"/>
      <c r="F222" s="21"/>
      <c r="G222" s="22"/>
      <c r="H222" s="22"/>
      <c r="I222" s="21"/>
      <c r="J222" s="22"/>
      <c r="K222" s="22"/>
      <c r="L222" s="21"/>
      <c r="M222" s="20"/>
      <c r="N222" s="5"/>
    </row>
    <row r="223" spans="2:14" x14ac:dyDescent="0.25">
      <c r="B223" s="20"/>
      <c r="C223" s="20"/>
      <c r="D223" s="22"/>
      <c r="E223" s="22"/>
      <c r="F223" s="21"/>
      <c r="G223" s="22"/>
      <c r="H223" s="22"/>
      <c r="I223" s="21"/>
      <c r="J223" s="22"/>
      <c r="K223" s="22"/>
      <c r="L223" s="21"/>
      <c r="M223" s="20"/>
      <c r="N223" s="5"/>
    </row>
    <row r="224" spans="2:14" x14ac:dyDescent="0.25">
      <c r="B224" s="20"/>
      <c r="C224" s="20"/>
      <c r="D224" s="22"/>
      <c r="E224" s="22"/>
      <c r="F224" s="21"/>
      <c r="G224" s="22"/>
      <c r="H224" s="22"/>
      <c r="I224" s="21"/>
      <c r="J224" s="22"/>
      <c r="K224" s="22"/>
      <c r="L224" s="21"/>
      <c r="M224" s="20"/>
      <c r="N224" s="5"/>
    </row>
    <row r="225" spans="2:14" x14ac:dyDescent="0.25">
      <c r="B225" s="20"/>
      <c r="C225" s="20"/>
      <c r="D225" s="22"/>
      <c r="E225" s="22"/>
      <c r="F225" s="21"/>
      <c r="G225" s="22"/>
      <c r="H225" s="22"/>
      <c r="I225" s="21"/>
      <c r="J225" s="22"/>
      <c r="K225" s="22"/>
      <c r="L225" s="21"/>
      <c r="M225" s="20"/>
      <c r="N225" s="5"/>
    </row>
    <row r="226" spans="2:14" x14ac:dyDescent="0.25">
      <c r="B226" s="20"/>
      <c r="C226" s="20"/>
      <c r="D226" s="22"/>
      <c r="E226" s="22"/>
      <c r="F226" s="21"/>
      <c r="G226" s="22"/>
      <c r="H226" s="22"/>
      <c r="I226" s="21"/>
      <c r="J226" s="22"/>
      <c r="K226" s="22"/>
      <c r="L226" s="21"/>
      <c r="M226" s="20"/>
      <c r="N226" s="5"/>
    </row>
    <row r="227" spans="2:14" x14ac:dyDescent="0.25">
      <c r="B227" s="20"/>
      <c r="C227" s="20"/>
      <c r="D227" s="22"/>
      <c r="E227" s="22"/>
      <c r="F227" s="21"/>
      <c r="G227" s="22"/>
      <c r="H227" s="22"/>
      <c r="I227" s="21"/>
      <c r="J227" s="22"/>
      <c r="K227" s="22"/>
      <c r="L227" s="21"/>
      <c r="M227" s="20"/>
      <c r="N227" s="5"/>
    </row>
    <row r="228" spans="2:14" x14ac:dyDescent="0.25">
      <c r="B228" s="20"/>
      <c r="C228" s="20"/>
      <c r="D228" s="22"/>
      <c r="E228" s="22"/>
      <c r="F228" s="21"/>
      <c r="G228" s="22"/>
      <c r="H228" s="22"/>
      <c r="I228" s="21"/>
      <c r="J228" s="22"/>
      <c r="K228" s="22"/>
      <c r="L228" s="21"/>
      <c r="M228" s="20"/>
      <c r="N228" s="5"/>
    </row>
    <row r="229" spans="2:14" x14ac:dyDescent="0.25">
      <c r="B229" s="20"/>
      <c r="C229" s="20"/>
      <c r="D229" s="22"/>
      <c r="E229" s="22"/>
      <c r="F229" s="21"/>
      <c r="G229" s="22"/>
      <c r="H229" s="22"/>
      <c r="I229" s="21"/>
      <c r="J229" s="22"/>
      <c r="K229" s="22"/>
      <c r="L229" s="21"/>
      <c r="M229" s="20"/>
      <c r="N229" s="5"/>
    </row>
    <row r="230" spans="2:14" x14ac:dyDescent="0.25">
      <c r="B230" s="20"/>
      <c r="C230" s="20"/>
      <c r="D230" s="22"/>
      <c r="E230" s="22"/>
      <c r="F230" s="21"/>
      <c r="G230" s="22"/>
      <c r="H230" s="22"/>
      <c r="I230" s="21"/>
      <c r="J230" s="22"/>
      <c r="K230" s="22"/>
      <c r="L230" s="21"/>
      <c r="M230" s="20"/>
      <c r="N230" s="5"/>
    </row>
    <row r="231" spans="2:14" x14ac:dyDescent="0.25">
      <c r="B231" s="20"/>
      <c r="C231" s="20"/>
      <c r="D231" s="22"/>
      <c r="E231" s="22"/>
      <c r="F231" s="21"/>
      <c r="G231" s="22"/>
      <c r="H231" s="22"/>
      <c r="I231" s="21"/>
      <c r="J231" s="22"/>
      <c r="K231" s="22"/>
      <c r="L231" s="21"/>
      <c r="M231" s="20"/>
      <c r="N231" s="5"/>
    </row>
    <row r="232" spans="2:14" x14ac:dyDescent="0.25">
      <c r="B232" s="20"/>
      <c r="C232" s="20"/>
      <c r="D232" s="22"/>
      <c r="E232" s="22"/>
      <c r="F232" s="21"/>
      <c r="G232" s="22"/>
      <c r="H232" s="22"/>
      <c r="I232" s="21"/>
      <c r="J232" s="22"/>
      <c r="K232" s="22"/>
      <c r="L232" s="21"/>
      <c r="M232" s="20"/>
      <c r="N232" s="5"/>
    </row>
    <row r="233" spans="2:14" x14ac:dyDescent="0.25">
      <c r="B233" s="20"/>
      <c r="C233" s="20"/>
      <c r="D233" s="22"/>
      <c r="E233" s="22"/>
      <c r="F233" s="21"/>
      <c r="G233" s="22"/>
      <c r="H233" s="22"/>
      <c r="I233" s="21"/>
      <c r="J233" s="22"/>
      <c r="K233" s="22"/>
      <c r="L233" s="21"/>
      <c r="M233" s="20"/>
      <c r="N233" s="5"/>
    </row>
    <row r="234" spans="2:14" x14ac:dyDescent="0.25">
      <c r="B234" s="20"/>
      <c r="C234" s="20"/>
      <c r="D234" s="22"/>
      <c r="E234" s="22"/>
      <c r="F234" s="21"/>
      <c r="G234" s="22"/>
      <c r="H234" s="22"/>
      <c r="I234" s="21"/>
      <c r="J234" s="22"/>
      <c r="K234" s="22"/>
      <c r="L234" s="21"/>
      <c r="M234" s="20"/>
      <c r="N234" s="5"/>
    </row>
    <row r="235" spans="2:14" x14ac:dyDescent="0.25">
      <c r="B235" s="20"/>
      <c r="C235" s="20"/>
      <c r="D235" s="22"/>
      <c r="E235" s="22"/>
      <c r="F235" s="21"/>
      <c r="G235" s="22"/>
      <c r="H235" s="22"/>
      <c r="I235" s="21"/>
      <c r="J235" s="22"/>
      <c r="K235" s="22"/>
      <c r="L235" s="21"/>
      <c r="M235" s="20"/>
      <c r="N235" s="5"/>
    </row>
    <row r="236" spans="2:14" x14ac:dyDescent="0.25">
      <c r="B236" s="20"/>
      <c r="C236" s="20"/>
      <c r="D236" s="22"/>
      <c r="E236" s="22"/>
      <c r="F236" s="21"/>
      <c r="G236" s="22"/>
      <c r="H236" s="22"/>
      <c r="I236" s="21"/>
      <c r="J236" s="22"/>
      <c r="K236" s="22"/>
      <c r="L236" s="21"/>
      <c r="M236" s="20"/>
      <c r="N236" s="5"/>
    </row>
    <row r="237" spans="2:14" x14ac:dyDescent="0.25">
      <c r="B237" s="20"/>
      <c r="C237" s="20"/>
      <c r="D237" s="22"/>
      <c r="E237" s="22"/>
      <c r="F237" s="21"/>
      <c r="G237" s="22"/>
      <c r="H237" s="22"/>
      <c r="I237" s="21"/>
      <c r="J237" s="22"/>
      <c r="K237" s="22"/>
      <c r="L237" s="21"/>
      <c r="M237" s="20"/>
      <c r="N237" s="5"/>
    </row>
    <row r="238" spans="2:14" x14ac:dyDescent="0.25">
      <c r="B238" s="20"/>
      <c r="C238" s="20"/>
      <c r="D238" s="22"/>
      <c r="E238" s="22"/>
      <c r="F238" s="21"/>
      <c r="G238" s="22"/>
      <c r="H238" s="22"/>
      <c r="I238" s="21"/>
      <c r="J238" s="22"/>
      <c r="K238" s="22"/>
      <c r="L238" s="21"/>
      <c r="M238" s="20"/>
      <c r="N238" s="5"/>
    </row>
    <row r="239" spans="2:14" x14ac:dyDescent="0.25">
      <c r="B239" s="20"/>
      <c r="C239" s="20"/>
      <c r="D239" s="22"/>
      <c r="E239" s="22"/>
      <c r="F239" s="21"/>
      <c r="G239" s="22"/>
      <c r="H239" s="22"/>
      <c r="I239" s="21"/>
      <c r="J239" s="22"/>
      <c r="K239" s="22"/>
      <c r="L239" s="21"/>
      <c r="M239" s="20"/>
      <c r="N239" s="5"/>
    </row>
    <row r="240" spans="2:14" x14ac:dyDescent="0.25">
      <c r="B240" s="20"/>
      <c r="C240" s="20"/>
      <c r="D240" s="22"/>
      <c r="E240" s="22"/>
      <c r="F240" s="21"/>
      <c r="G240" s="22"/>
      <c r="H240" s="22"/>
      <c r="I240" s="21"/>
      <c r="J240" s="22"/>
      <c r="K240" s="22"/>
      <c r="L240" s="21"/>
      <c r="M240" s="20"/>
      <c r="N240" s="5"/>
    </row>
    <row r="241" spans="2:14" x14ac:dyDescent="0.25">
      <c r="B241" s="20"/>
      <c r="C241" s="20"/>
      <c r="D241" s="22"/>
      <c r="E241" s="22"/>
      <c r="F241" s="21"/>
      <c r="G241" s="22"/>
      <c r="H241" s="22"/>
      <c r="I241" s="21"/>
      <c r="J241" s="22"/>
      <c r="K241" s="22"/>
      <c r="L241" s="21"/>
      <c r="M241" s="20"/>
      <c r="N241" s="5"/>
    </row>
    <row r="242" spans="2:14" x14ac:dyDescent="0.25">
      <c r="B242" s="20"/>
      <c r="C242" s="20"/>
      <c r="D242" s="22"/>
      <c r="E242" s="22"/>
      <c r="F242" s="21"/>
      <c r="G242" s="22"/>
      <c r="H242" s="22"/>
      <c r="I242" s="21"/>
      <c r="J242" s="22"/>
      <c r="K242" s="22"/>
      <c r="L242" s="21"/>
      <c r="M242" s="20"/>
      <c r="N242" s="5"/>
    </row>
    <row r="243" spans="2:14" x14ac:dyDescent="0.25">
      <c r="B243" s="20"/>
      <c r="C243" s="20"/>
      <c r="D243" s="22"/>
      <c r="E243" s="22"/>
      <c r="F243" s="21"/>
      <c r="G243" s="22"/>
      <c r="H243" s="22"/>
      <c r="I243" s="21"/>
      <c r="J243" s="22"/>
      <c r="K243" s="22"/>
      <c r="L243" s="21"/>
      <c r="M243" s="20"/>
      <c r="N243" s="5"/>
    </row>
    <row r="244" spans="2:14" x14ac:dyDescent="0.25">
      <c r="B244" s="20"/>
      <c r="C244" s="20"/>
      <c r="D244" s="22"/>
      <c r="E244" s="22"/>
      <c r="F244" s="21"/>
      <c r="G244" s="22"/>
      <c r="H244" s="22"/>
      <c r="I244" s="21"/>
      <c r="J244" s="22"/>
      <c r="K244" s="22"/>
      <c r="L244" s="21"/>
      <c r="M244" s="20"/>
      <c r="N244" s="5"/>
    </row>
    <row r="245" spans="2:14" x14ac:dyDescent="0.25">
      <c r="B245" s="20"/>
      <c r="C245" s="20"/>
      <c r="D245" s="22"/>
      <c r="E245" s="22"/>
      <c r="F245" s="21"/>
      <c r="G245" s="22"/>
      <c r="H245" s="22"/>
      <c r="I245" s="21"/>
      <c r="J245" s="22"/>
      <c r="K245" s="22"/>
      <c r="L245" s="21"/>
      <c r="M245" s="20"/>
      <c r="N245" s="5"/>
    </row>
    <row r="246" spans="2:14" x14ac:dyDescent="0.25">
      <c r="B246" s="20"/>
      <c r="C246" s="20"/>
      <c r="D246" s="22"/>
      <c r="E246" s="22"/>
      <c r="F246" s="21"/>
      <c r="G246" s="22"/>
      <c r="H246" s="22"/>
      <c r="I246" s="21"/>
      <c r="J246" s="22"/>
      <c r="K246" s="22"/>
      <c r="L246" s="21"/>
      <c r="M246" s="20"/>
      <c r="N246" s="5"/>
    </row>
    <row r="247" spans="2:14" x14ac:dyDescent="0.25">
      <c r="B247" s="20"/>
      <c r="C247" s="20"/>
      <c r="D247" s="22"/>
      <c r="E247" s="22"/>
      <c r="F247" s="21"/>
      <c r="G247" s="22"/>
      <c r="H247" s="22"/>
      <c r="I247" s="21"/>
      <c r="J247" s="22"/>
      <c r="K247" s="22"/>
      <c r="L247" s="21"/>
      <c r="M247" s="20"/>
      <c r="N247" s="5"/>
    </row>
    <row r="248" spans="2:14" x14ac:dyDescent="0.25">
      <c r="B248" s="20"/>
      <c r="C248" s="20"/>
      <c r="D248" s="22"/>
      <c r="E248" s="22"/>
      <c r="F248" s="21"/>
      <c r="G248" s="22"/>
      <c r="H248" s="22"/>
      <c r="I248" s="21"/>
      <c r="J248" s="22"/>
      <c r="K248" s="22"/>
      <c r="L248" s="21"/>
      <c r="M248" s="20"/>
      <c r="N248" s="5"/>
    </row>
    <row r="249" spans="2:14" x14ac:dyDescent="0.25">
      <c r="B249" s="20"/>
      <c r="C249" s="20"/>
      <c r="D249" s="22"/>
      <c r="E249" s="22"/>
      <c r="F249" s="21"/>
      <c r="G249" s="22"/>
      <c r="H249" s="22"/>
      <c r="I249" s="21"/>
      <c r="J249" s="22"/>
      <c r="K249" s="22"/>
      <c r="L249" s="21"/>
      <c r="M249" s="20"/>
      <c r="N249" s="5"/>
    </row>
    <row r="250" spans="2:14" x14ac:dyDescent="0.25">
      <c r="B250" s="20"/>
      <c r="C250" s="20"/>
      <c r="D250" s="22"/>
      <c r="E250" s="22"/>
      <c r="F250" s="21"/>
      <c r="G250" s="22"/>
      <c r="H250" s="22"/>
      <c r="I250" s="21"/>
      <c r="J250" s="22"/>
      <c r="K250" s="22"/>
      <c r="L250" s="21"/>
      <c r="M250" s="20"/>
      <c r="N250" s="5"/>
    </row>
    <row r="251" spans="2:14" x14ac:dyDescent="0.25">
      <c r="B251" s="20"/>
      <c r="C251" s="20"/>
      <c r="D251" s="22"/>
      <c r="E251" s="22"/>
      <c r="F251" s="21"/>
      <c r="G251" s="22"/>
      <c r="H251" s="22"/>
      <c r="I251" s="21"/>
      <c r="J251" s="22"/>
      <c r="K251" s="22"/>
      <c r="L251" s="21"/>
      <c r="M251" s="20"/>
      <c r="N251" s="5"/>
    </row>
    <row r="252" spans="2:14" x14ac:dyDescent="0.25">
      <c r="B252" s="20"/>
      <c r="C252" s="20"/>
      <c r="D252" s="22"/>
      <c r="E252" s="22"/>
      <c r="F252" s="21"/>
      <c r="G252" s="22"/>
      <c r="H252" s="22"/>
      <c r="I252" s="21"/>
      <c r="J252" s="22"/>
      <c r="K252" s="22"/>
      <c r="L252" s="21"/>
      <c r="M252" s="20"/>
      <c r="N252" s="5"/>
    </row>
    <row r="253" spans="2:14" x14ac:dyDescent="0.25">
      <c r="B253" s="20"/>
      <c r="C253" s="20"/>
      <c r="D253" s="22"/>
      <c r="E253" s="22"/>
      <c r="F253" s="21"/>
      <c r="G253" s="22"/>
      <c r="H253" s="22"/>
      <c r="I253" s="21"/>
      <c r="J253" s="22"/>
      <c r="K253" s="22"/>
      <c r="L253" s="21"/>
      <c r="M253" s="20"/>
      <c r="N253" s="5"/>
    </row>
    <row r="254" spans="2:14" x14ac:dyDescent="0.25">
      <c r="B254" s="20"/>
      <c r="C254" s="20"/>
      <c r="D254" s="22"/>
      <c r="E254" s="22"/>
      <c r="F254" s="21"/>
      <c r="G254" s="22"/>
      <c r="H254" s="22"/>
      <c r="I254" s="21"/>
      <c r="J254" s="22"/>
      <c r="K254" s="22"/>
      <c r="L254" s="21"/>
      <c r="M254" s="20"/>
      <c r="N254" s="5"/>
    </row>
    <row r="255" spans="2:14" x14ac:dyDescent="0.25">
      <c r="B255" s="20"/>
      <c r="C255" s="20"/>
      <c r="D255" s="22"/>
      <c r="E255" s="22"/>
      <c r="F255" s="21"/>
      <c r="G255" s="22"/>
      <c r="H255" s="22"/>
      <c r="I255" s="21"/>
      <c r="J255" s="22"/>
      <c r="K255" s="22"/>
      <c r="L255" s="21"/>
      <c r="M255" s="20"/>
      <c r="N255" s="5"/>
    </row>
    <row r="256" spans="2:14" x14ac:dyDescent="0.25">
      <c r="B256" s="20"/>
      <c r="C256" s="20"/>
      <c r="D256" s="22"/>
      <c r="E256" s="22"/>
      <c r="F256" s="21"/>
      <c r="G256" s="22"/>
      <c r="H256" s="22"/>
      <c r="I256" s="21"/>
      <c r="J256" s="22"/>
      <c r="K256" s="22"/>
      <c r="L256" s="21"/>
      <c r="M256" s="20"/>
      <c r="N256" s="5"/>
    </row>
    <row r="257" spans="2:14" x14ac:dyDescent="0.25">
      <c r="B257" s="20"/>
      <c r="C257" s="20"/>
      <c r="D257" s="22"/>
      <c r="E257" s="22"/>
      <c r="F257" s="21"/>
      <c r="G257" s="22"/>
      <c r="H257" s="22"/>
      <c r="I257" s="21"/>
      <c r="J257" s="22"/>
      <c r="K257" s="22"/>
      <c r="L257" s="21"/>
      <c r="M257" s="20"/>
      <c r="N257" s="5"/>
    </row>
    <row r="258" spans="2:14" x14ac:dyDescent="0.25">
      <c r="B258" s="20"/>
      <c r="C258" s="20"/>
      <c r="D258" s="22"/>
      <c r="E258" s="22"/>
      <c r="F258" s="21"/>
      <c r="G258" s="22"/>
      <c r="H258" s="22"/>
      <c r="I258" s="21"/>
      <c r="J258" s="22"/>
      <c r="K258" s="22"/>
      <c r="L258" s="21"/>
      <c r="M258" s="20"/>
      <c r="N258" s="5"/>
    </row>
    <row r="259" spans="2:14" x14ac:dyDescent="0.25">
      <c r="B259" s="20"/>
      <c r="C259" s="20"/>
      <c r="D259" s="22"/>
      <c r="E259" s="22"/>
      <c r="F259" s="21"/>
      <c r="G259" s="22"/>
      <c r="H259" s="22"/>
      <c r="I259" s="21"/>
      <c r="J259" s="22"/>
      <c r="K259" s="22"/>
      <c r="L259" s="21"/>
      <c r="M259" s="20"/>
      <c r="N259" s="5"/>
    </row>
    <row r="260" spans="2:14" x14ac:dyDescent="0.25">
      <c r="B260" s="20"/>
      <c r="C260" s="20"/>
      <c r="D260" s="22"/>
      <c r="E260" s="22"/>
      <c r="F260" s="21"/>
      <c r="G260" s="22"/>
      <c r="H260" s="22"/>
      <c r="I260" s="21"/>
      <c r="J260" s="22"/>
      <c r="K260" s="22"/>
      <c r="L260" s="21"/>
      <c r="M260" s="20"/>
      <c r="N260" s="5"/>
    </row>
    <row r="261" spans="2:14" x14ac:dyDescent="0.25">
      <c r="B261" s="20"/>
      <c r="C261" s="20"/>
      <c r="D261" s="22"/>
      <c r="E261" s="22"/>
      <c r="F261" s="21"/>
      <c r="G261" s="22"/>
      <c r="H261" s="22"/>
      <c r="I261" s="21"/>
      <c r="J261" s="22"/>
      <c r="K261" s="22"/>
      <c r="L261" s="21"/>
      <c r="M261" s="20"/>
      <c r="N261" s="5"/>
    </row>
    <row r="262" spans="2:14" x14ac:dyDescent="0.25">
      <c r="B262" s="20"/>
      <c r="C262" s="20"/>
      <c r="D262" s="22"/>
      <c r="E262" s="22"/>
      <c r="F262" s="21"/>
      <c r="G262" s="22"/>
      <c r="H262" s="22"/>
      <c r="I262" s="21"/>
      <c r="J262" s="22"/>
      <c r="K262" s="22"/>
      <c r="L262" s="21"/>
      <c r="M262" s="20"/>
      <c r="N262" s="5"/>
    </row>
    <row r="263" spans="2:14" x14ac:dyDescent="0.25">
      <c r="B263" s="20"/>
      <c r="C263" s="20"/>
      <c r="D263" s="22"/>
      <c r="E263" s="22"/>
      <c r="F263" s="21"/>
      <c r="G263" s="22"/>
      <c r="H263" s="22"/>
      <c r="I263" s="21"/>
      <c r="J263" s="22"/>
      <c r="K263" s="22"/>
      <c r="L263" s="21"/>
      <c r="M263" s="20"/>
      <c r="N263" s="5"/>
    </row>
    <row r="264" spans="2:14" x14ac:dyDescent="0.25">
      <c r="B264" s="20"/>
      <c r="C264" s="20"/>
      <c r="D264" s="22"/>
      <c r="E264" s="22"/>
      <c r="F264" s="21"/>
      <c r="G264" s="22"/>
      <c r="H264" s="22"/>
      <c r="I264" s="21"/>
      <c r="J264" s="22"/>
      <c r="K264" s="22"/>
      <c r="L264" s="21"/>
      <c r="M264" s="20"/>
      <c r="N264" s="5"/>
    </row>
    <row r="265" spans="2:14" x14ac:dyDescent="0.25">
      <c r="B265" s="20"/>
      <c r="C265" s="20"/>
      <c r="D265" s="22"/>
      <c r="E265" s="22"/>
      <c r="F265" s="21"/>
      <c r="G265" s="22"/>
      <c r="H265" s="22"/>
      <c r="I265" s="21"/>
      <c r="J265" s="22"/>
      <c r="K265" s="22"/>
      <c r="L265" s="21"/>
      <c r="M265" s="20"/>
      <c r="N265" s="5"/>
    </row>
    <row r="266" spans="2:14" x14ac:dyDescent="0.25">
      <c r="B266" s="20"/>
      <c r="C266" s="20"/>
      <c r="D266" s="22"/>
      <c r="E266" s="22"/>
      <c r="F266" s="21"/>
      <c r="G266" s="22"/>
      <c r="H266" s="22"/>
      <c r="I266" s="21"/>
      <c r="J266" s="22"/>
      <c r="K266" s="22"/>
      <c r="L266" s="21"/>
      <c r="M266" s="20"/>
      <c r="N266" s="5"/>
    </row>
    <row r="267" spans="2:14" x14ac:dyDescent="0.25">
      <c r="B267" s="20"/>
      <c r="C267" s="20"/>
      <c r="D267" s="22"/>
      <c r="E267" s="22"/>
      <c r="F267" s="21"/>
      <c r="G267" s="22"/>
      <c r="H267" s="22"/>
      <c r="I267" s="21"/>
      <c r="J267" s="22"/>
      <c r="K267" s="22"/>
      <c r="L267" s="21"/>
      <c r="M267" s="20"/>
      <c r="N267" s="5"/>
    </row>
    <row r="268" spans="2:14" x14ac:dyDescent="0.25">
      <c r="B268" s="20"/>
      <c r="C268" s="20"/>
      <c r="D268" s="22"/>
      <c r="E268" s="22"/>
      <c r="F268" s="21"/>
      <c r="G268" s="22"/>
      <c r="H268" s="22"/>
      <c r="I268" s="21"/>
      <c r="J268" s="22"/>
      <c r="K268" s="22"/>
      <c r="L268" s="21"/>
      <c r="M268" s="20"/>
      <c r="N268" s="5"/>
    </row>
    <row r="269" spans="2:14" x14ac:dyDescent="0.25">
      <c r="B269" s="20"/>
      <c r="C269" s="20"/>
      <c r="D269" s="22"/>
      <c r="E269" s="22"/>
      <c r="F269" s="21"/>
      <c r="G269" s="22"/>
      <c r="H269" s="22"/>
      <c r="I269" s="21"/>
      <c r="J269" s="22"/>
      <c r="K269" s="22"/>
      <c r="L269" s="21"/>
      <c r="M269" s="20"/>
      <c r="N269" s="5"/>
    </row>
    <row r="270" spans="2:14" x14ac:dyDescent="0.25">
      <c r="B270" s="20"/>
      <c r="C270" s="20"/>
      <c r="D270" s="22"/>
      <c r="E270" s="22"/>
      <c r="F270" s="21"/>
      <c r="G270" s="22"/>
      <c r="H270" s="22"/>
      <c r="I270" s="21"/>
      <c r="J270" s="22"/>
      <c r="K270" s="22"/>
      <c r="L270" s="21"/>
      <c r="M270" s="20"/>
      <c r="N270" s="5"/>
    </row>
    <row r="271" spans="2:14" x14ac:dyDescent="0.25">
      <c r="B271" s="20"/>
      <c r="C271" s="20"/>
      <c r="D271" s="22"/>
      <c r="E271" s="22"/>
      <c r="F271" s="21"/>
      <c r="G271" s="22"/>
      <c r="H271" s="22"/>
      <c r="I271" s="21"/>
      <c r="J271" s="22"/>
      <c r="K271" s="22"/>
      <c r="L271" s="21"/>
      <c r="M271" s="20"/>
      <c r="N271" s="5"/>
    </row>
    <row r="272" spans="2:14" x14ac:dyDescent="0.25">
      <c r="B272" s="20"/>
      <c r="C272" s="20"/>
      <c r="D272" s="22"/>
      <c r="E272" s="22"/>
      <c r="F272" s="21"/>
      <c r="G272" s="22"/>
      <c r="H272" s="22"/>
      <c r="I272" s="21"/>
      <c r="J272" s="22"/>
      <c r="K272" s="22"/>
      <c r="L272" s="21"/>
      <c r="M272" s="20"/>
      <c r="N272" s="5"/>
    </row>
    <row r="273" spans="2:14" x14ac:dyDescent="0.25">
      <c r="B273" s="20"/>
      <c r="C273" s="20"/>
      <c r="D273" s="22"/>
      <c r="E273" s="22"/>
      <c r="F273" s="21"/>
      <c r="G273" s="22"/>
      <c r="H273" s="22"/>
      <c r="I273" s="21"/>
      <c r="J273" s="22"/>
      <c r="K273" s="22"/>
      <c r="L273" s="21"/>
      <c r="M273" s="20"/>
      <c r="N273" s="5"/>
    </row>
    <row r="274" spans="2:14" x14ac:dyDescent="0.25">
      <c r="B274" s="20"/>
      <c r="C274" s="20"/>
      <c r="D274" s="22"/>
      <c r="E274" s="22"/>
      <c r="F274" s="21"/>
      <c r="G274" s="22"/>
      <c r="H274" s="22"/>
      <c r="I274" s="21"/>
      <c r="J274" s="22"/>
      <c r="K274" s="22"/>
      <c r="L274" s="21"/>
      <c r="M274" s="20"/>
      <c r="N274" s="5"/>
    </row>
    <row r="275" spans="2:14" x14ac:dyDescent="0.25">
      <c r="B275" s="20"/>
      <c r="C275" s="20"/>
      <c r="D275" s="22"/>
      <c r="E275" s="22"/>
      <c r="F275" s="21"/>
      <c r="G275" s="22"/>
      <c r="H275" s="22"/>
      <c r="I275" s="21"/>
      <c r="J275" s="22"/>
      <c r="K275" s="22"/>
      <c r="L275" s="21"/>
      <c r="M275" s="20"/>
      <c r="N275" s="5"/>
    </row>
    <row r="276" spans="2:14" x14ac:dyDescent="0.25">
      <c r="B276" s="20"/>
      <c r="C276" s="20"/>
      <c r="D276" s="22"/>
      <c r="E276" s="22"/>
      <c r="F276" s="21"/>
      <c r="G276" s="22"/>
      <c r="H276" s="22"/>
      <c r="I276" s="21"/>
      <c r="J276" s="22"/>
      <c r="K276" s="22"/>
      <c r="L276" s="21"/>
      <c r="M276" s="20"/>
      <c r="N276" s="5"/>
    </row>
    <row r="277" spans="2:14" x14ac:dyDescent="0.25">
      <c r="B277" s="20"/>
      <c r="C277" s="20"/>
      <c r="D277" s="22"/>
      <c r="E277" s="22"/>
      <c r="F277" s="21"/>
      <c r="G277" s="22"/>
      <c r="H277" s="22"/>
      <c r="I277" s="21"/>
      <c r="J277" s="22"/>
      <c r="K277" s="22"/>
      <c r="L277" s="21"/>
      <c r="M277" s="20"/>
      <c r="N277" s="5"/>
    </row>
    <row r="278" spans="2:14" x14ac:dyDescent="0.25">
      <c r="B278" s="20"/>
      <c r="C278" s="20"/>
      <c r="D278" s="22"/>
      <c r="E278" s="22"/>
      <c r="F278" s="21"/>
      <c r="G278" s="22"/>
      <c r="H278" s="22"/>
      <c r="I278" s="21"/>
      <c r="J278" s="22"/>
      <c r="K278" s="22"/>
      <c r="L278" s="21"/>
      <c r="M278" s="20"/>
      <c r="N278" s="5"/>
    </row>
    <row r="279" spans="2:14" x14ac:dyDescent="0.25">
      <c r="B279" s="20"/>
      <c r="C279" s="20"/>
      <c r="D279" s="22"/>
      <c r="E279" s="22"/>
      <c r="F279" s="21"/>
      <c r="G279" s="22"/>
      <c r="H279" s="22"/>
      <c r="I279" s="21"/>
      <c r="J279" s="22"/>
      <c r="K279" s="22"/>
      <c r="L279" s="21"/>
      <c r="M279" s="20"/>
      <c r="N279" s="5"/>
    </row>
    <row r="280" spans="2:14" x14ac:dyDescent="0.25">
      <c r="B280" s="20"/>
      <c r="C280" s="20"/>
      <c r="D280" s="22"/>
      <c r="E280" s="22"/>
      <c r="F280" s="21"/>
      <c r="G280" s="22"/>
      <c r="H280" s="22"/>
      <c r="I280" s="21"/>
      <c r="J280" s="22"/>
      <c r="K280" s="22"/>
      <c r="L280" s="21"/>
      <c r="M280" s="20"/>
      <c r="N280" s="5"/>
    </row>
    <row r="281" spans="2:14" x14ac:dyDescent="0.25">
      <c r="B281" s="20"/>
      <c r="C281" s="20"/>
      <c r="D281" s="22"/>
      <c r="E281" s="22"/>
      <c r="F281" s="21"/>
      <c r="G281" s="22"/>
      <c r="H281" s="22"/>
      <c r="I281" s="21"/>
      <c r="J281" s="22"/>
      <c r="K281" s="22"/>
      <c r="L281" s="21"/>
      <c r="M281" s="20"/>
      <c r="N281" s="5"/>
    </row>
    <row r="282" spans="2:14" x14ac:dyDescent="0.25">
      <c r="B282" s="20"/>
      <c r="C282" s="20"/>
      <c r="D282" s="22"/>
      <c r="E282" s="22"/>
      <c r="F282" s="21"/>
      <c r="G282" s="22"/>
      <c r="H282" s="22"/>
      <c r="I282" s="21"/>
      <c r="J282" s="22"/>
      <c r="K282" s="22"/>
      <c r="L282" s="21"/>
      <c r="M282" s="20"/>
      <c r="N282" s="5"/>
    </row>
    <row r="283" spans="2:14" x14ac:dyDescent="0.25">
      <c r="B283" s="20"/>
      <c r="C283" s="20"/>
      <c r="D283" s="22"/>
      <c r="E283" s="22"/>
      <c r="F283" s="21"/>
      <c r="G283" s="22"/>
      <c r="H283" s="22"/>
      <c r="I283" s="21"/>
      <c r="J283" s="22"/>
      <c r="K283" s="22"/>
      <c r="L283" s="21"/>
      <c r="M283" s="20"/>
      <c r="N283" s="5"/>
    </row>
    <row r="284" spans="2:14" x14ac:dyDescent="0.25">
      <c r="B284" s="20"/>
      <c r="C284" s="20"/>
      <c r="D284" s="22"/>
      <c r="E284" s="22"/>
      <c r="F284" s="21"/>
      <c r="G284" s="22"/>
      <c r="H284" s="22"/>
      <c r="I284" s="21"/>
      <c r="J284" s="22"/>
      <c r="K284" s="22"/>
      <c r="L284" s="21"/>
      <c r="M284" s="20"/>
      <c r="N284" s="5"/>
    </row>
    <row r="285" spans="2:14" x14ac:dyDescent="0.25">
      <c r="B285" s="20"/>
      <c r="C285" s="20"/>
      <c r="D285" s="22"/>
      <c r="E285" s="22"/>
      <c r="F285" s="21"/>
      <c r="G285" s="22"/>
      <c r="H285" s="22"/>
      <c r="I285" s="21"/>
      <c r="J285" s="22"/>
      <c r="K285" s="22"/>
      <c r="L285" s="21"/>
      <c r="M285" s="20"/>
      <c r="N285" s="5"/>
    </row>
    <row r="286" spans="2:14" x14ac:dyDescent="0.25">
      <c r="B286" s="20"/>
      <c r="C286" s="20"/>
      <c r="D286" s="22"/>
      <c r="E286" s="22"/>
      <c r="F286" s="21"/>
      <c r="G286" s="22"/>
      <c r="H286" s="22"/>
      <c r="I286" s="21"/>
      <c r="J286" s="22"/>
      <c r="K286" s="22"/>
      <c r="L286" s="21"/>
      <c r="M286" s="20"/>
      <c r="N286" s="5"/>
    </row>
    <row r="287" spans="2:14" x14ac:dyDescent="0.25">
      <c r="B287" s="20"/>
      <c r="C287" s="20"/>
      <c r="D287" s="22"/>
      <c r="E287" s="22"/>
      <c r="F287" s="21"/>
      <c r="G287" s="22"/>
      <c r="H287" s="22"/>
      <c r="I287" s="21"/>
      <c r="J287" s="22"/>
      <c r="K287" s="22"/>
      <c r="L287" s="21"/>
      <c r="M287" s="20"/>
      <c r="N287" s="5"/>
    </row>
    <row r="288" spans="2:14" x14ac:dyDescent="0.25">
      <c r="B288" s="20"/>
      <c r="C288" s="20"/>
      <c r="D288" s="22"/>
      <c r="E288" s="22"/>
      <c r="F288" s="21"/>
      <c r="G288" s="22"/>
      <c r="H288" s="22"/>
      <c r="I288" s="21"/>
      <c r="J288" s="22"/>
      <c r="K288" s="22"/>
      <c r="L288" s="21"/>
      <c r="M288" s="20"/>
      <c r="N288" s="5"/>
    </row>
    <row r="289" spans="2:14" x14ac:dyDescent="0.25">
      <c r="B289" s="20"/>
      <c r="C289" s="20"/>
      <c r="D289" s="22"/>
      <c r="E289" s="22"/>
      <c r="F289" s="21"/>
      <c r="G289" s="22"/>
      <c r="H289" s="22"/>
      <c r="I289" s="21"/>
      <c r="J289" s="22"/>
      <c r="K289" s="22"/>
      <c r="L289" s="21"/>
      <c r="M289" s="20"/>
      <c r="N289" s="5"/>
    </row>
    <row r="290" spans="2:14" x14ac:dyDescent="0.25">
      <c r="B290" s="20"/>
      <c r="C290" s="20"/>
      <c r="D290" s="22"/>
      <c r="E290" s="22"/>
      <c r="F290" s="21"/>
      <c r="G290" s="22"/>
      <c r="H290" s="22"/>
      <c r="I290" s="21"/>
      <c r="J290" s="22"/>
      <c r="K290" s="22"/>
      <c r="L290" s="21"/>
      <c r="M290" s="20"/>
      <c r="N290" s="5"/>
    </row>
    <row r="291" spans="2:14" x14ac:dyDescent="0.25">
      <c r="B291" s="20"/>
      <c r="C291" s="20"/>
      <c r="D291" s="22"/>
      <c r="E291" s="22"/>
      <c r="F291" s="21"/>
      <c r="G291" s="22"/>
      <c r="H291" s="22"/>
      <c r="I291" s="21"/>
      <c r="J291" s="22"/>
      <c r="K291" s="22"/>
      <c r="L291" s="21"/>
      <c r="M291" s="20"/>
      <c r="N291" s="5"/>
    </row>
    <row r="292" spans="2:14" x14ac:dyDescent="0.25">
      <c r="B292" s="20"/>
      <c r="C292" s="20"/>
      <c r="D292" s="22"/>
      <c r="E292" s="22"/>
      <c r="F292" s="21"/>
      <c r="G292" s="22"/>
      <c r="H292" s="22"/>
      <c r="I292" s="21"/>
      <c r="J292" s="22"/>
      <c r="K292" s="22"/>
      <c r="L292" s="21"/>
      <c r="M292" s="20"/>
      <c r="N292" s="5"/>
    </row>
    <row r="293" spans="2:14" x14ac:dyDescent="0.25">
      <c r="B293" s="20"/>
      <c r="C293" s="20"/>
      <c r="D293" s="22"/>
      <c r="E293" s="22"/>
      <c r="F293" s="21"/>
      <c r="G293" s="22"/>
      <c r="H293" s="22"/>
      <c r="I293" s="21"/>
      <c r="J293" s="22"/>
      <c r="K293" s="22"/>
      <c r="L293" s="21"/>
      <c r="M293" s="20"/>
      <c r="N293" s="5"/>
    </row>
    <row r="294" spans="2:14" x14ac:dyDescent="0.25">
      <c r="B294" s="20"/>
      <c r="C294" s="20"/>
      <c r="D294" s="22"/>
      <c r="E294" s="22"/>
      <c r="F294" s="21"/>
      <c r="G294" s="22"/>
      <c r="H294" s="22"/>
      <c r="I294" s="21"/>
      <c r="J294" s="22"/>
      <c r="K294" s="22"/>
      <c r="L294" s="21"/>
      <c r="M294" s="20"/>
      <c r="N294" s="5"/>
    </row>
    <row r="295" spans="2:14" x14ac:dyDescent="0.25">
      <c r="B295" s="20"/>
      <c r="C295" s="20"/>
      <c r="D295" s="22"/>
      <c r="E295" s="22"/>
      <c r="F295" s="21"/>
      <c r="G295" s="22"/>
      <c r="H295" s="22"/>
      <c r="I295" s="21"/>
      <c r="J295" s="22"/>
      <c r="K295" s="22"/>
      <c r="L295" s="21"/>
      <c r="M295" s="20"/>
      <c r="N295" s="5"/>
    </row>
    <row r="296" spans="2:14" x14ac:dyDescent="0.25">
      <c r="B296" s="20"/>
      <c r="C296" s="20"/>
      <c r="D296" s="22"/>
      <c r="E296" s="22"/>
      <c r="F296" s="21"/>
      <c r="G296" s="22"/>
      <c r="H296" s="22"/>
      <c r="I296" s="21"/>
      <c r="J296" s="22"/>
      <c r="K296" s="22"/>
      <c r="L296" s="21"/>
      <c r="M296" s="20"/>
      <c r="N296" s="5"/>
    </row>
    <row r="297" spans="2:14" x14ac:dyDescent="0.25">
      <c r="B297" s="20"/>
      <c r="C297" s="20"/>
      <c r="D297" s="22"/>
      <c r="E297" s="22"/>
      <c r="F297" s="21"/>
      <c r="G297" s="22"/>
      <c r="H297" s="22"/>
      <c r="I297" s="21"/>
      <c r="J297" s="22"/>
      <c r="K297" s="22"/>
      <c r="L297" s="21"/>
      <c r="M297" s="20"/>
      <c r="N297" s="5"/>
    </row>
    <row r="298" spans="2:14" x14ac:dyDescent="0.25">
      <c r="B298" s="20"/>
      <c r="C298" s="20"/>
      <c r="D298" s="22"/>
      <c r="E298" s="22"/>
      <c r="F298" s="21"/>
      <c r="G298" s="22"/>
      <c r="H298" s="22"/>
      <c r="I298" s="21"/>
      <c r="J298" s="22"/>
      <c r="K298" s="22"/>
      <c r="L298" s="21"/>
      <c r="M298" s="20"/>
      <c r="N298" s="5"/>
    </row>
    <row r="299" spans="2:14" x14ac:dyDescent="0.25">
      <c r="B299" s="20"/>
      <c r="C299" s="20"/>
      <c r="D299" s="22"/>
      <c r="E299" s="22"/>
      <c r="F299" s="21"/>
      <c r="G299" s="22"/>
      <c r="H299" s="22"/>
      <c r="I299" s="21"/>
      <c r="J299" s="22"/>
      <c r="K299" s="22"/>
      <c r="L299" s="21"/>
      <c r="M299" s="20"/>
      <c r="N299" s="5"/>
    </row>
    <row r="300" spans="2:14" x14ac:dyDescent="0.25">
      <c r="B300" s="20"/>
      <c r="C300" s="20"/>
      <c r="D300" s="22"/>
      <c r="E300" s="22"/>
      <c r="F300" s="21"/>
      <c r="G300" s="22"/>
      <c r="H300" s="22"/>
      <c r="I300" s="21"/>
      <c r="J300" s="22"/>
      <c r="K300" s="22"/>
      <c r="L300" s="21"/>
      <c r="M300" s="20"/>
      <c r="N300" s="5"/>
    </row>
    <row r="301" spans="2:14" x14ac:dyDescent="0.25">
      <c r="B301" s="20"/>
      <c r="C301" s="20"/>
      <c r="D301" s="22"/>
      <c r="E301" s="22"/>
      <c r="F301" s="21"/>
      <c r="G301" s="22"/>
      <c r="H301" s="22"/>
      <c r="I301" s="21"/>
      <c r="J301" s="22"/>
      <c r="K301" s="22"/>
      <c r="L301" s="21"/>
      <c r="M301" s="20"/>
      <c r="N301" s="5"/>
    </row>
    <row r="302" spans="2:14" x14ac:dyDescent="0.25">
      <c r="B302" s="20"/>
      <c r="C302" s="20"/>
      <c r="D302" s="22"/>
      <c r="E302" s="22"/>
      <c r="F302" s="21"/>
      <c r="G302" s="22"/>
      <c r="H302" s="22"/>
      <c r="I302" s="21"/>
      <c r="J302" s="22"/>
      <c r="K302" s="22"/>
      <c r="L302" s="21"/>
      <c r="M302" s="20"/>
      <c r="N302" s="5"/>
    </row>
    <row r="303" spans="2:14" x14ac:dyDescent="0.25">
      <c r="B303" s="20"/>
      <c r="C303" s="20"/>
      <c r="D303" s="22"/>
      <c r="E303" s="22"/>
      <c r="F303" s="21"/>
      <c r="G303" s="22"/>
      <c r="H303" s="22"/>
      <c r="I303" s="21"/>
      <c r="J303" s="22"/>
      <c r="K303" s="22"/>
      <c r="L303" s="21"/>
      <c r="M303" s="20"/>
      <c r="N303" s="5"/>
    </row>
    <row r="304" spans="2:14" x14ac:dyDescent="0.25">
      <c r="B304" s="20"/>
      <c r="C304" s="20"/>
      <c r="D304" s="22"/>
      <c r="E304" s="22"/>
      <c r="F304" s="21"/>
      <c r="G304" s="22"/>
      <c r="H304" s="22"/>
      <c r="I304" s="21"/>
      <c r="J304" s="22"/>
      <c r="K304" s="22"/>
      <c r="L304" s="21"/>
      <c r="M304" s="20"/>
      <c r="N304" s="5"/>
    </row>
    <row r="305" spans="2:14" x14ac:dyDescent="0.25">
      <c r="B305" s="20"/>
      <c r="C305" s="20"/>
      <c r="D305" s="22"/>
      <c r="E305" s="22"/>
      <c r="F305" s="21"/>
      <c r="G305" s="22"/>
      <c r="H305" s="22"/>
      <c r="I305" s="21"/>
      <c r="J305" s="22"/>
      <c r="K305" s="22"/>
      <c r="L305" s="21"/>
      <c r="M305" s="20"/>
      <c r="N305" s="5"/>
    </row>
    <row r="306" spans="2:14" x14ac:dyDescent="0.25">
      <c r="B306" s="20"/>
      <c r="C306" s="20"/>
      <c r="D306" s="22"/>
      <c r="E306" s="22"/>
      <c r="F306" s="21"/>
      <c r="G306" s="22"/>
      <c r="H306" s="22"/>
      <c r="I306" s="21"/>
      <c r="J306" s="22"/>
      <c r="K306" s="22"/>
      <c r="L306" s="21"/>
      <c r="M306" s="20"/>
      <c r="N306" s="5"/>
    </row>
    <row r="307" spans="2:14" x14ac:dyDescent="0.25">
      <c r="B307" s="20"/>
      <c r="C307" s="20"/>
      <c r="D307" s="22"/>
      <c r="E307" s="22"/>
      <c r="F307" s="21"/>
      <c r="G307" s="22"/>
      <c r="H307" s="22"/>
      <c r="I307" s="21"/>
      <c r="J307" s="22"/>
      <c r="K307" s="22"/>
      <c r="L307" s="21"/>
      <c r="M307" s="20"/>
      <c r="N307" s="5"/>
    </row>
    <row r="308" spans="2:14" x14ac:dyDescent="0.25">
      <c r="B308" s="20"/>
      <c r="C308" s="20"/>
      <c r="D308" s="22"/>
      <c r="E308" s="22"/>
      <c r="F308" s="21"/>
      <c r="G308" s="22"/>
      <c r="H308" s="22"/>
      <c r="I308" s="21"/>
      <c r="J308" s="22"/>
      <c r="K308" s="22"/>
      <c r="L308" s="21"/>
      <c r="M308" s="20"/>
      <c r="N308" s="5"/>
    </row>
    <row r="309" spans="2:14" x14ac:dyDescent="0.25">
      <c r="B309" s="20"/>
      <c r="C309" s="20"/>
      <c r="D309" s="22"/>
      <c r="E309" s="22"/>
      <c r="F309" s="21"/>
      <c r="G309" s="22"/>
      <c r="H309" s="22"/>
      <c r="I309" s="21"/>
      <c r="J309" s="22"/>
      <c r="K309" s="22"/>
      <c r="L309" s="21"/>
      <c r="M309" s="20"/>
      <c r="N309" s="5"/>
    </row>
    <row r="310" spans="2:14" x14ac:dyDescent="0.25">
      <c r="B310" s="20"/>
      <c r="C310" s="20"/>
      <c r="D310" s="22"/>
      <c r="E310" s="22"/>
      <c r="F310" s="21"/>
      <c r="G310" s="22"/>
      <c r="H310" s="22"/>
      <c r="I310" s="21"/>
      <c r="J310" s="22"/>
      <c r="K310" s="22"/>
      <c r="L310" s="21"/>
      <c r="M310" s="20"/>
      <c r="N310" s="5"/>
    </row>
    <row r="311" spans="2:14" x14ac:dyDescent="0.25">
      <c r="B311" s="20"/>
      <c r="C311" s="20"/>
      <c r="D311" s="22"/>
      <c r="E311" s="22"/>
      <c r="F311" s="21"/>
      <c r="G311" s="22"/>
      <c r="H311" s="22"/>
      <c r="I311" s="21"/>
      <c r="J311" s="22"/>
      <c r="K311" s="22"/>
      <c r="L311" s="21"/>
      <c r="M311" s="20"/>
      <c r="N311" s="5"/>
    </row>
    <row r="312" spans="2:14" x14ac:dyDescent="0.25">
      <c r="B312" s="20"/>
      <c r="C312" s="20"/>
      <c r="D312" s="22"/>
      <c r="E312" s="22"/>
      <c r="F312" s="21"/>
      <c r="G312" s="22"/>
      <c r="H312" s="22"/>
      <c r="I312" s="21"/>
      <c r="J312" s="22"/>
      <c r="K312" s="22"/>
      <c r="L312" s="21"/>
      <c r="M312" s="20"/>
      <c r="N312" s="5"/>
    </row>
    <row r="313" spans="2:14" x14ac:dyDescent="0.25">
      <c r="B313" s="20"/>
      <c r="C313" s="20"/>
      <c r="D313" s="22"/>
      <c r="E313" s="22"/>
      <c r="F313" s="21"/>
      <c r="G313" s="22"/>
      <c r="H313" s="22"/>
      <c r="I313" s="21"/>
      <c r="J313" s="22"/>
      <c r="K313" s="22"/>
      <c r="L313" s="21"/>
      <c r="M313" s="20"/>
      <c r="N313" s="5"/>
    </row>
    <row r="314" spans="2:14" x14ac:dyDescent="0.25">
      <c r="B314" s="20"/>
      <c r="C314" s="20"/>
      <c r="D314" s="22"/>
      <c r="E314" s="22"/>
      <c r="F314" s="21"/>
      <c r="G314" s="22"/>
      <c r="H314" s="22"/>
      <c r="I314" s="21"/>
      <c r="J314" s="22"/>
      <c r="K314" s="22"/>
      <c r="L314" s="21"/>
      <c r="M314" s="20"/>
      <c r="N314" s="5"/>
    </row>
    <row r="315" spans="2:14" x14ac:dyDescent="0.25">
      <c r="B315" s="20"/>
      <c r="C315" s="20"/>
      <c r="D315" s="22"/>
      <c r="E315" s="22"/>
      <c r="F315" s="21"/>
      <c r="G315" s="22"/>
      <c r="H315" s="22"/>
      <c r="I315" s="21"/>
      <c r="J315" s="22"/>
      <c r="K315" s="22"/>
      <c r="L315" s="21"/>
      <c r="M315" s="20"/>
      <c r="N315" s="5"/>
    </row>
    <row r="316" spans="2:14" x14ac:dyDescent="0.25">
      <c r="B316" s="20"/>
      <c r="C316" s="20"/>
      <c r="D316" s="22"/>
      <c r="E316" s="22"/>
      <c r="F316" s="21"/>
      <c r="G316" s="22"/>
      <c r="H316" s="22"/>
      <c r="I316" s="21"/>
      <c r="J316" s="22"/>
      <c r="K316" s="22"/>
      <c r="L316" s="21"/>
      <c r="M316" s="20"/>
      <c r="N316" s="5"/>
    </row>
    <row r="317" spans="2:14" x14ac:dyDescent="0.25">
      <c r="B317" s="20"/>
      <c r="C317" s="20"/>
      <c r="D317" s="22"/>
      <c r="E317" s="22"/>
      <c r="F317" s="21"/>
      <c r="G317" s="22"/>
      <c r="H317" s="22"/>
      <c r="I317" s="21"/>
      <c r="J317" s="22"/>
      <c r="K317" s="22"/>
      <c r="L317" s="21"/>
      <c r="M317" s="20"/>
      <c r="N317" s="5"/>
    </row>
    <row r="318" spans="2:14" x14ac:dyDescent="0.25">
      <c r="B318" s="20"/>
      <c r="C318" s="20"/>
      <c r="D318" s="22"/>
      <c r="E318" s="22"/>
      <c r="F318" s="21"/>
      <c r="G318" s="22"/>
      <c r="H318" s="22"/>
      <c r="I318" s="21"/>
      <c r="J318" s="22"/>
      <c r="K318" s="22"/>
      <c r="L318" s="21"/>
      <c r="M318" s="20"/>
      <c r="N318" s="5"/>
    </row>
    <row r="319" spans="2:14" x14ac:dyDescent="0.25">
      <c r="B319" s="20"/>
      <c r="C319" s="20"/>
      <c r="D319" s="22"/>
      <c r="E319" s="22"/>
      <c r="F319" s="21"/>
      <c r="G319" s="22"/>
      <c r="H319" s="22"/>
      <c r="I319" s="21"/>
      <c r="J319" s="22"/>
      <c r="K319" s="22"/>
      <c r="L319" s="21"/>
      <c r="M319" s="20"/>
      <c r="N319" s="5"/>
    </row>
    <row r="320" spans="2:14" x14ac:dyDescent="0.25">
      <c r="B320" s="20"/>
      <c r="C320" s="20"/>
      <c r="D320" s="22"/>
      <c r="E320" s="22"/>
      <c r="F320" s="21"/>
      <c r="G320" s="22"/>
      <c r="H320" s="22"/>
      <c r="I320" s="21"/>
      <c r="J320" s="22"/>
      <c r="K320" s="22"/>
      <c r="L320" s="21"/>
      <c r="M320" s="20"/>
      <c r="N320" s="5"/>
    </row>
    <row r="321" spans="2:14" x14ac:dyDescent="0.25">
      <c r="B321" s="20"/>
      <c r="C321" s="20"/>
      <c r="D321" s="22"/>
      <c r="E321" s="22"/>
      <c r="F321" s="21"/>
      <c r="G321" s="22"/>
      <c r="H321" s="22"/>
      <c r="I321" s="21"/>
      <c r="J321" s="22"/>
      <c r="K321" s="22"/>
      <c r="L321" s="21"/>
      <c r="M321" s="20"/>
      <c r="N321" s="5"/>
    </row>
    <row r="322" spans="2:14" x14ac:dyDescent="0.25">
      <c r="B322" s="20"/>
      <c r="C322" s="20"/>
      <c r="D322" s="22"/>
      <c r="E322" s="22"/>
      <c r="F322" s="21"/>
      <c r="G322" s="22"/>
      <c r="H322" s="22"/>
      <c r="I322" s="21"/>
      <c r="J322" s="22"/>
      <c r="K322" s="22"/>
      <c r="L322" s="21"/>
      <c r="M322" s="20"/>
      <c r="N322" s="5"/>
    </row>
    <row r="323" spans="2:14" x14ac:dyDescent="0.25">
      <c r="B323" s="20"/>
      <c r="C323" s="20"/>
      <c r="D323" s="22"/>
      <c r="E323" s="22"/>
      <c r="F323" s="21"/>
      <c r="G323" s="22"/>
      <c r="H323" s="22"/>
      <c r="I323" s="21"/>
      <c r="J323" s="22"/>
      <c r="K323" s="22"/>
      <c r="L323" s="21"/>
      <c r="M323" s="20"/>
      <c r="N323" s="5"/>
    </row>
    <row r="324" spans="2:14" x14ac:dyDescent="0.25">
      <c r="B324" s="20"/>
      <c r="C324" s="20"/>
      <c r="D324" s="22"/>
      <c r="E324" s="22"/>
      <c r="F324" s="21"/>
      <c r="G324" s="22"/>
      <c r="H324" s="22"/>
      <c r="I324" s="21"/>
      <c r="J324" s="22"/>
      <c r="K324" s="22"/>
      <c r="L324" s="21"/>
      <c r="M324" s="20"/>
      <c r="N324" s="5"/>
    </row>
    <row r="325" spans="2:14" x14ac:dyDescent="0.25">
      <c r="B325" s="20"/>
      <c r="C325" s="20"/>
      <c r="D325" s="22"/>
      <c r="E325" s="22"/>
      <c r="F325" s="21"/>
      <c r="G325" s="22"/>
      <c r="H325" s="22"/>
      <c r="I325" s="21"/>
      <c r="J325" s="22"/>
      <c r="K325" s="22"/>
      <c r="L325" s="21"/>
      <c r="M325" s="20"/>
      <c r="N325" s="5"/>
    </row>
    <row r="326" spans="2:14" x14ac:dyDescent="0.25">
      <c r="B326" s="20"/>
      <c r="C326" s="20"/>
      <c r="D326" s="22"/>
      <c r="E326" s="22"/>
      <c r="F326" s="21"/>
      <c r="G326" s="22"/>
      <c r="H326" s="22"/>
      <c r="I326" s="21"/>
      <c r="J326" s="22"/>
      <c r="K326" s="22"/>
      <c r="L326" s="21"/>
      <c r="M326" s="20"/>
      <c r="N326" s="5"/>
    </row>
    <row r="327" spans="2:14" x14ac:dyDescent="0.25">
      <c r="B327" s="20"/>
      <c r="C327" s="20"/>
      <c r="D327" s="22"/>
      <c r="E327" s="22"/>
      <c r="F327" s="21"/>
      <c r="G327" s="22"/>
      <c r="H327" s="22"/>
      <c r="I327" s="21"/>
      <c r="J327" s="22"/>
      <c r="K327" s="22"/>
      <c r="L327" s="21"/>
      <c r="M327" s="20"/>
      <c r="N327" s="5"/>
    </row>
    <row r="328" spans="2:14" x14ac:dyDescent="0.25">
      <c r="B328" s="20"/>
      <c r="C328" s="20"/>
      <c r="D328" s="22"/>
      <c r="E328" s="22"/>
      <c r="F328" s="21"/>
      <c r="G328" s="22"/>
      <c r="H328" s="22"/>
      <c r="I328" s="21"/>
      <c r="J328" s="22"/>
      <c r="K328" s="22"/>
      <c r="L328" s="21"/>
      <c r="M328" s="20"/>
      <c r="N328" s="5"/>
    </row>
    <row r="329" spans="2:14" x14ac:dyDescent="0.25">
      <c r="B329" s="20"/>
      <c r="C329" s="20"/>
      <c r="D329" s="22"/>
      <c r="E329" s="22"/>
      <c r="F329" s="21"/>
      <c r="G329" s="22"/>
      <c r="H329" s="22"/>
      <c r="I329" s="21"/>
      <c r="J329" s="22"/>
      <c r="K329" s="22"/>
      <c r="L329" s="21"/>
      <c r="M329" s="20"/>
      <c r="N329" s="5"/>
    </row>
    <row r="330" spans="2:14" x14ac:dyDescent="0.25">
      <c r="B330" s="20"/>
      <c r="C330" s="20"/>
      <c r="D330" s="22"/>
      <c r="E330" s="22"/>
      <c r="F330" s="21"/>
      <c r="G330" s="22"/>
      <c r="H330" s="22"/>
      <c r="I330" s="21"/>
      <c r="J330" s="22"/>
      <c r="K330" s="22"/>
      <c r="L330" s="21"/>
      <c r="M330" s="20"/>
      <c r="N330" s="5"/>
    </row>
    <row r="331" spans="2:14" x14ac:dyDescent="0.25">
      <c r="B331" s="20"/>
      <c r="C331" s="20"/>
      <c r="D331" s="22"/>
      <c r="E331" s="22"/>
      <c r="F331" s="21"/>
      <c r="G331" s="22"/>
      <c r="H331" s="22"/>
      <c r="I331" s="21"/>
      <c r="J331" s="22"/>
      <c r="K331" s="22"/>
      <c r="L331" s="21"/>
      <c r="M331" s="20"/>
      <c r="N331" s="5"/>
    </row>
    <row r="332" spans="2:14" x14ac:dyDescent="0.25">
      <c r="B332" s="20"/>
      <c r="C332" s="20"/>
      <c r="D332" s="22"/>
      <c r="E332" s="22"/>
      <c r="F332" s="21"/>
      <c r="G332" s="22"/>
      <c r="H332" s="22"/>
      <c r="I332" s="21"/>
      <c r="J332" s="22"/>
      <c r="K332" s="22"/>
      <c r="L332" s="21"/>
      <c r="M332" s="20"/>
      <c r="N332" s="5"/>
    </row>
    <row r="333" spans="2:14" x14ac:dyDescent="0.25">
      <c r="B333" s="20"/>
      <c r="C333" s="20"/>
      <c r="D333" s="22"/>
      <c r="E333" s="22"/>
      <c r="F333" s="21"/>
      <c r="G333" s="22"/>
      <c r="H333" s="22"/>
      <c r="I333" s="21"/>
      <c r="J333" s="22"/>
      <c r="K333" s="22"/>
      <c r="L333" s="21"/>
      <c r="M333" s="20"/>
      <c r="N333" s="5"/>
    </row>
    <row r="334" spans="2:14" x14ac:dyDescent="0.25">
      <c r="B334" s="20"/>
      <c r="C334" s="20"/>
      <c r="D334" s="22"/>
      <c r="E334" s="22"/>
      <c r="F334" s="21"/>
      <c r="G334" s="22"/>
      <c r="H334" s="22"/>
      <c r="I334" s="21"/>
      <c r="J334" s="22"/>
      <c r="K334" s="22"/>
      <c r="L334" s="21"/>
      <c r="M334" s="20"/>
      <c r="N334" s="5"/>
    </row>
    <row r="335" spans="2:14" x14ac:dyDescent="0.25">
      <c r="B335" s="20"/>
      <c r="C335" s="20"/>
      <c r="D335" s="22"/>
      <c r="E335" s="22"/>
      <c r="F335" s="21"/>
      <c r="G335" s="22"/>
      <c r="H335" s="22"/>
      <c r="I335" s="21"/>
      <c r="J335" s="22"/>
      <c r="K335" s="22"/>
      <c r="L335" s="21"/>
      <c r="M335" s="20"/>
      <c r="N335" s="5"/>
    </row>
    <row r="336" spans="2:14" x14ac:dyDescent="0.25">
      <c r="B336" s="20"/>
      <c r="C336" s="20"/>
      <c r="D336" s="22"/>
      <c r="E336" s="22"/>
      <c r="F336" s="21"/>
      <c r="G336" s="22"/>
      <c r="H336" s="22"/>
      <c r="I336" s="21"/>
      <c r="J336" s="22"/>
      <c r="K336" s="22"/>
      <c r="L336" s="21"/>
      <c r="M336" s="20"/>
      <c r="N336" s="5"/>
    </row>
    <row r="337" spans="2:14" x14ac:dyDescent="0.25">
      <c r="B337" s="20"/>
      <c r="C337" s="20"/>
      <c r="D337" s="22"/>
      <c r="E337" s="22"/>
      <c r="F337" s="21"/>
      <c r="G337" s="22"/>
      <c r="H337" s="22"/>
      <c r="I337" s="21"/>
      <c r="J337" s="22"/>
      <c r="K337" s="22"/>
      <c r="L337" s="21"/>
      <c r="M337" s="20"/>
      <c r="N337" s="5"/>
    </row>
    <row r="338" spans="2:14" x14ac:dyDescent="0.25">
      <c r="B338" s="20"/>
      <c r="C338" s="20"/>
      <c r="D338" s="22"/>
      <c r="E338" s="22"/>
      <c r="F338" s="21"/>
      <c r="G338" s="22"/>
      <c r="H338" s="22"/>
      <c r="I338" s="21"/>
      <c r="J338" s="22"/>
      <c r="K338" s="22"/>
      <c r="L338" s="21"/>
      <c r="M338" s="20"/>
      <c r="N338" s="5"/>
    </row>
    <row r="339" spans="2:14" x14ac:dyDescent="0.25">
      <c r="B339" s="20"/>
      <c r="C339" s="20"/>
      <c r="D339" s="22"/>
      <c r="E339" s="22"/>
      <c r="F339" s="21"/>
      <c r="G339" s="22"/>
      <c r="H339" s="22"/>
      <c r="I339" s="21"/>
      <c r="J339" s="22"/>
      <c r="K339" s="22"/>
      <c r="L339" s="21"/>
      <c r="M339" s="20"/>
      <c r="N339" s="5"/>
    </row>
    <row r="340" spans="2:14" x14ac:dyDescent="0.25">
      <c r="B340" s="20"/>
      <c r="C340" s="20"/>
      <c r="D340" s="22"/>
      <c r="E340" s="22"/>
      <c r="F340" s="21"/>
      <c r="G340" s="22"/>
      <c r="H340" s="22"/>
      <c r="I340" s="21"/>
      <c r="J340" s="22"/>
      <c r="K340" s="22"/>
      <c r="L340" s="21"/>
      <c r="M340" s="20"/>
      <c r="N340" s="5"/>
    </row>
    <row r="341" spans="2:14" x14ac:dyDescent="0.25">
      <c r="B341" s="20"/>
      <c r="C341" s="20"/>
      <c r="D341" s="22"/>
      <c r="E341" s="22"/>
      <c r="F341" s="21"/>
      <c r="G341" s="22"/>
      <c r="H341" s="22"/>
      <c r="I341" s="21"/>
      <c r="J341" s="22"/>
      <c r="K341" s="22"/>
      <c r="L341" s="21"/>
      <c r="M341" s="20"/>
      <c r="N341" s="5"/>
    </row>
    <row r="342" spans="2:14" x14ac:dyDescent="0.25">
      <c r="B342" s="20"/>
      <c r="C342" s="20"/>
      <c r="D342" s="22"/>
      <c r="E342" s="22"/>
      <c r="F342" s="21"/>
      <c r="G342" s="22"/>
      <c r="H342" s="22"/>
      <c r="I342" s="21"/>
      <c r="J342" s="22"/>
      <c r="K342" s="22"/>
      <c r="L342" s="21"/>
      <c r="M342" s="20"/>
      <c r="N342" s="5"/>
    </row>
    <row r="343" spans="2:14" x14ac:dyDescent="0.25">
      <c r="B343" s="20"/>
      <c r="C343" s="20"/>
      <c r="D343" s="22"/>
      <c r="E343" s="22"/>
      <c r="F343" s="21"/>
      <c r="G343" s="22"/>
      <c r="H343" s="22"/>
      <c r="I343" s="21"/>
      <c r="J343" s="22"/>
      <c r="K343" s="22"/>
      <c r="L343" s="21"/>
      <c r="M343" s="20"/>
      <c r="N343" s="5"/>
    </row>
    <row r="344" spans="2:14" x14ac:dyDescent="0.25">
      <c r="B344" s="20"/>
      <c r="C344" s="20"/>
      <c r="D344" s="22"/>
      <c r="E344" s="22"/>
      <c r="F344" s="21"/>
      <c r="G344" s="22"/>
      <c r="H344" s="22"/>
      <c r="I344" s="21"/>
      <c r="J344" s="22"/>
      <c r="K344" s="22"/>
      <c r="L344" s="21"/>
      <c r="M344" s="20"/>
      <c r="N344" s="5"/>
    </row>
    <row r="345" spans="2:14" x14ac:dyDescent="0.25">
      <c r="B345" s="20"/>
      <c r="C345" s="20"/>
      <c r="D345" s="22"/>
      <c r="E345" s="22"/>
      <c r="F345" s="21"/>
      <c r="G345" s="22"/>
      <c r="H345" s="22"/>
      <c r="I345" s="21"/>
      <c r="J345" s="22"/>
      <c r="K345" s="22"/>
      <c r="L345" s="21"/>
      <c r="M345" s="20"/>
      <c r="N345" s="5"/>
    </row>
    <row r="346" spans="2:14" x14ac:dyDescent="0.25">
      <c r="B346" s="20"/>
      <c r="C346" s="20"/>
      <c r="D346" s="22"/>
      <c r="E346" s="22"/>
      <c r="F346" s="21"/>
      <c r="G346" s="22"/>
      <c r="H346" s="22"/>
      <c r="I346" s="21"/>
      <c r="J346" s="22"/>
      <c r="K346" s="22"/>
      <c r="L346" s="21"/>
      <c r="M346" s="20"/>
      <c r="N346" s="5"/>
    </row>
    <row r="347" spans="2:14" x14ac:dyDescent="0.25">
      <c r="B347" s="20"/>
      <c r="C347" s="20"/>
      <c r="D347" s="22"/>
      <c r="E347" s="22"/>
      <c r="F347" s="21"/>
      <c r="G347" s="22"/>
      <c r="H347" s="22"/>
      <c r="I347" s="21"/>
      <c r="J347" s="22"/>
      <c r="K347" s="22"/>
      <c r="L347" s="21"/>
      <c r="M347" s="20"/>
      <c r="N347" s="5"/>
    </row>
    <row r="348" spans="2:14" x14ac:dyDescent="0.25">
      <c r="B348" s="20"/>
      <c r="C348" s="20"/>
      <c r="D348" s="22"/>
      <c r="E348" s="22"/>
      <c r="F348" s="21"/>
      <c r="G348" s="22"/>
      <c r="H348" s="22"/>
      <c r="I348" s="21"/>
      <c r="J348" s="22"/>
      <c r="K348" s="22"/>
      <c r="L348" s="21"/>
      <c r="M348" s="20"/>
      <c r="N348" s="5"/>
    </row>
    <row r="349" spans="2:14" x14ac:dyDescent="0.25">
      <c r="B349" s="20"/>
      <c r="C349" s="20"/>
      <c r="D349" s="22"/>
      <c r="E349" s="22"/>
      <c r="F349" s="21"/>
      <c r="G349" s="22"/>
      <c r="H349" s="22"/>
      <c r="I349" s="21"/>
      <c r="J349" s="22"/>
      <c r="K349" s="22"/>
      <c r="L349" s="21"/>
      <c r="M349" s="20"/>
      <c r="N349" s="5"/>
    </row>
    <row r="350" spans="2:14" x14ac:dyDescent="0.25">
      <c r="B350" s="20"/>
      <c r="C350" s="20"/>
      <c r="D350" s="22"/>
      <c r="E350" s="22"/>
      <c r="F350" s="21"/>
      <c r="G350" s="22"/>
      <c r="H350" s="22"/>
      <c r="I350" s="21"/>
      <c r="J350" s="22"/>
      <c r="K350" s="22"/>
      <c r="L350" s="21"/>
      <c r="M350" s="20"/>
      <c r="N350" s="5"/>
    </row>
    <row r="351" spans="2:14" x14ac:dyDescent="0.25">
      <c r="B351" s="20"/>
      <c r="C351" s="20"/>
      <c r="D351" s="22"/>
      <c r="E351" s="22"/>
      <c r="F351" s="21"/>
      <c r="G351" s="22"/>
      <c r="H351" s="22"/>
      <c r="I351" s="21"/>
      <c r="J351" s="22"/>
      <c r="K351" s="22"/>
      <c r="L351" s="21"/>
      <c r="M351" s="20"/>
      <c r="N351" s="5"/>
    </row>
    <row r="352" spans="2:14" x14ac:dyDescent="0.25">
      <c r="B352" s="20"/>
      <c r="C352" s="20"/>
      <c r="D352" s="22"/>
      <c r="E352" s="22"/>
      <c r="F352" s="21"/>
      <c r="G352" s="22"/>
      <c r="H352" s="22"/>
      <c r="I352" s="21"/>
      <c r="J352" s="22"/>
      <c r="K352" s="22"/>
      <c r="L352" s="21"/>
      <c r="M352" s="20"/>
      <c r="N352" s="5"/>
    </row>
    <row r="353" spans="2:14" x14ac:dyDescent="0.25">
      <c r="B353" s="20"/>
      <c r="C353" s="20"/>
      <c r="D353" s="22"/>
      <c r="E353" s="22"/>
      <c r="F353" s="21"/>
      <c r="G353" s="22"/>
      <c r="H353" s="22"/>
      <c r="I353" s="21"/>
      <c r="J353" s="22"/>
      <c r="K353" s="22"/>
      <c r="L353" s="21"/>
      <c r="M353" s="20"/>
      <c r="N353" s="5"/>
    </row>
    <row r="354" spans="2:14" x14ac:dyDescent="0.25">
      <c r="B354" s="20"/>
      <c r="C354" s="20"/>
      <c r="D354" s="22"/>
      <c r="E354" s="22"/>
      <c r="F354" s="21"/>
      <c r="G354" s="22"/>
      <c r="H354" s="22"/>
      <c r="I354" s="21"/>
      <c r="J354" s="22"/>
      <c r="K354" s="22"/>
      <c r="L354" s="21"/>
      <c r="M354" s="20"/>
      <c r="N354" s="5"/>
    </row>
    <row r="355" spans="2:14" x14ac:dyDescent="0.25">
      <c r="B355" s="20"/>
      <c r="C355" s="20"/>
      <c r="D355" s="22"/>
      <c r="E355" s="22"/>
      <c r="F355" s="21"/>
      <c r="G355" s="22"/>
      <c r="H355" s="22"/>
      <c r="I355" s="21"/>
      <c r="J355" s="22"/>
      <c r="K355" s="22"/>
      <c r="L355" s="21"/>
      <c r="M355" s="20"/>
      <c r="N355" s="5"/>
    </row>
    <row r="356" spans="2:14" x14ac:dyDescent="0.25">
      <c r="B356" s="20"/>
      <c r="C356" s="20"/>
      <c r="D356" s="22"/>
      <c r="E356" s="22"/>
      <c r="F356" s="21"/>
      <c r="G356" s="22"/>
      <c r="H356" s="22"/>
      <c r="I356" s="21"/>
      <c r="J356" s="22"/>
      <c r="K356" s="22"/>
      <c r="L356" s="21"/>
      <c r="M356" s="20"/>
      <c r="N356" s="5"/>
    </row>
    <row r="357" spans="2:14" x14ac:dyDescent="0.25">
      <c r="B357" s="20"/>
      <c r="C357" s="20"/>
      <c r="D357" s="22"/>
      <c r="E357" s="22"/>
      <c r="F357" s="21"/>
      <c r="G357" s="22"/>
      <c r="H357" s="22"/>
      <c r="I357" s="21"/>
      <c r="J357" s="22"/>
      <c r="K357" s="22"/>
      <c r="L357" s="21"/>
      <c r="M357" s="20"/>
      <c r="N357" s="5"/>
    </row>
    <row r="358" spans="2:14" x14ac:dyDescent="0.25">
      <c r="B358" s="20"/>
      <c r="C358" s="20"/>
      <c r="D358" s="22"/>
      <c r="E358" s="22"/>
      <c r="F358" s="21"/>
      <c r="G358" s="22"/>
      <c r="H358" s="22"/>
      <c r="I358" s="21"/>
      <c r="J358" s="22"/>
      <c r="K358" s="22"/>
      <c r="L358" s="21"/>
      <c r="M358" s="20"/>
      <c r="N358" s="5"/>
    </row>
    <row r="359" spans="2:14" x14ac:dyDescent="0.25">
      <c r="B359" s="20"/>
      <c r="C359" s="20"/>
      <c r="D359" s="22"/>
      <c r="E359" s="22"/>
      <c r="F359" s="21"/>
      <c r="G359" s="22"/>
      <c r="H359" s="22"/>
      <c r="I359" s="21"/>
      <c r="J359" s="22"/>
      <c r="K359" s="22"/>
      <c r="L359" s="21"/>
      <c r="M359" s="20"/>
      <c r="N359" s="5"/>
    </row>
    <row r="360" spans="2:14" x14ac:dyDescent="0.25">
      <c r="B360" s="20"/>
      <c r="C360" s="20"/>
      <c r="D360" s="22"/>
      <c r="E360" s="22"/>
      <c r="F360" s="21"/>
      <c r="G360" s="22"/>
      <c r="H360" s="22"/>
      <c r="I360" s="21"/>
      <c r="J360" s="22"/>
      <c r="K360" s="22"/>
      <c r="L360" s="21"/>
      <c r="M360" s="20"/>
      <c r="N360" s="5"/>
    </row>
    <row r="361" spans="2:14" x14ac:dyDescent="0.25">
      <c r="B361" s="20"/>
      <c r="C361" s="20"/>
      <c r="D361" s="22"/>
      <c r="E361" s="22"/>
      <c r="F361" s="21"/>
      <c r="G361" s="22"/>
      <c r="H361" s="22"/>
      <c r="I361" s="21"/>
      <c r="J361" s="22"/>
      <c r="K361" s="22"/>
      <c r="L361" s="21"/>
      <c r="M361" s="20"/>
      <c r="N361" s="5"/>
    </row>
    <row r="362" spans="2:14" x14ac:dyDescent="0.25">
      <c r="B362" s="20"/>
      <c r="C362" s="20"/>
      <c r="D362" s="22"/>
      <c r="E362" s="22"/>
      <c r="F362" s="21"/>
      <c r="G362" s="22"/>
      <c r="H362" s="22"/>
      <c r="I362" s="21"/>
      <c r="J362" s="22"/>
      <c r="K362" s="22"/>
      <c r="L362" s="21"/>
      <c r="M362" s="20"/>
      <c r="N362" s="5"/>
    </row>
    <row r="363" spans="2:14" x14ac:dyDescent="0.25">
      <c r="B363" s="20"/>
      <c r="C363" s="20"/>
      <c r="D363" s="22"/>
      <c r="E363" s="22"/>
      <c r="F363" s="21"/>
      <c r="G363" s="22"/>
      <c r="H363" s="22"/>
      <c r="I363" s="21"/>
      <c r="J363" s="22"/>
      <c r="K363" s="22"/>
      <c r="L363" s="21"/>
      <c r="M363" s="20"/>
      <c r="N363" s="5"/>
    </row>
    <row r="364" spans="2:14" x14ac:dyDescent="0.25">
      <c r="B364" s="20"/>
      <c r="C364" s="20"/>
      <c r="D364" s="22"/>
      <c r="E364" s="22"/>
      <c r="F364" s="21"/>
      <c r="G364" s="22"/>
      <c r="H364" s="22"/>
      <c r="I364" s="21"/>
      <c r="J364" s="22"/>
      <c r="K364" s="22"/>
      <c r="L364" s="21"/>
      <c r="M364" s="20"/>
      <c r="N364" s="5"/>
    </row>
    <row r="365" spans="2:14" x14ac:dyDescent="0.25">
      <c r="B365" s="20"/>
      <c r="C365" s="20"/>
      <c r="D365" s="22"/>
      <c r="E365" s="22"/>
      <c r="F365" s="21"/>
      <c r="G365" s="22"/>
      <c r="H365" s="22"/>
      <c r="I365" s="21"/>
      <c r="J365" s="22"/>
      <c r="K365" s="22"/>
      <c r="L365" s="21"/>
      <c r="M365" s="20"/>
      <c r="N365" s="5"/>
    </row>
    <row r="366" spans="2:14" x14ac:dyDescent="0.25">
      <c r="B366" s="20"/>
      <c r="C366" s="20"/>
      <c r="D366" s="22"/>
      <c r="E366" s="22"/>
      <c r="F366" s="21"/>
      <c r="G366" s="22"/>
      <c r="H366" s="22"/>
      <c r="I366" s="21"/>
      <c r="J366" s="22"/>
      <c r="K366" s="22"/>
      <c r="L366" s="21"/>
      <c r="M366" s="20"/>
      <c r="N366" s="5"/>
    </row>
    <row r="367" spans="2:14" x14ac:dyDescent="0.25">
      <c r="B367" s="20"/>
      <c r="C367" s="20"/>
      <c r="D367" s="22"/>
      <c r="E367" s="22"/>
      <c r="F367" s="21"/>
      <c r="G367" s="22"/>
      <c r="H367" s="22"/>
      <c r="I367" s="21"/>
      <c r="J367" s="22"/>
      <c r="K367" s="22"/>
      <c r="L367" s="21"/>
      <c r="M367" s="20"/>
      <c r="N367" s="5"/>
    </row>
    <row r="368" spans="2:14" x14ac:dyDescent="0.25">
      <c r="B368" s="20"/>
      <c r="C368" s="20"/>
      <c r="D368" s="22"/>
      <c r="E368" s="22"/>
      <c r="F368" s="21"/>
      <c r="G368" s="22"/>
      <c r="H368" s="22"/>
      <c r="I368" s="21"/>
      <c r="J368" s="22"/>
      <c r="K368" s="22"/>
      <c r="L368" s="21"/>
      <c r="M368" s="20"/>
      <c r="N368" s="5"/>
    </row>
    <row r="369" spans="2:14" x14ac:dyDescent="0.25">
      <c r="B369" s="20"/>
      <c r="C369" s="20"/>
      <c r="D369" s="22"/>
      <c r="E369" s="22"/>
      <c r="F369" s="21"/>
      <c r="G369" s="22"/>
      <c r="H369" s="22"/>
      <c r="I369" s="21"/>
      <c r="J369" s="22"/>
      <c r="K369" s="22"/>
      <c r="L369" s="21"/>
      <c r="M369" s="20"/>
      <c r="N369" s="5"/>
    </row>
    <row r="370" spans="2:14" x14ac:dyDescent="0.25">
      <c r="B370" s="20"/>
      <c r="C370" s="20"/>
      <c r="D370" s="22"/>
      <c r="E370" s="22"/>
      <c r="F370" s="21"/>
      <c r="G370" s="22"/>
      <c r="H370" s="22"/>
      <c r="I370" s="21"/>
      <c r="J370" s="22"/>
      <c r="K370" s="22"/>
      <c r="L370" s="21"/>
      <c r="M370" s="20"/>
      <c r="N370" s="5"/>
    </row>
    <row r="371" spans="2:14" x14ac:dyDescent="0.25">
      <c r="B371" s="20"/>
      <c r="C371" s="20"/>
      <c r="D371" s="22"/>
      <c r="E371" s="22"/>
      <c r="F371" s="21"/>
      <c r="G371" s="22"/>
      <c r="H371" s="22"/>
      <c r="I371" s="21"/>
      <c r="J371" s="22"/>
      <c r="K371" s="22"/>
      <c r="L371" s="21"/>
      <c r="M371" s="20"/>
      <c r="N371" s="5"/>
    </row>
    <row r="372" spans="2:14" x14ac:dyDescent="0.25">
      <c r="B372" s="20"/>
      <c r="C372" s="20"/>
      <c r="D372" s="22"/>
      <c r="E372" s="22"/>
      <c r="F372" s="21"/>
      <c r="G372" s="22"/>
      <c r="H372" s="22"/>
      <c r="I372" s="21"/>
      <c r="J372" s="22"/>
      <c r="K372" s="22"/>
      <c r="L372" s="21"/>
      <c r="M372" s="20"/>
      <c r="N372" s="5"/>
    </row>
    <row r="373" spans="2:14" x14ac:dyDescent="0.25">
      <c r="B373" s="20"/>
      <c r="C373" s="20"/>
      <c r="D373" s="22"/>
      <c r="E373" s="22"/>
      <c r="F373" s="21"/>
      <c r="G373" s="22"/>
      <c r="H373" s="22"/>
      <c r="I373" s="21"/>
      <c r="J373" s="22"/>
      <c r="K373" s="22"/>
      <c r="L373" s="21"/>
      <c r="M373" s="20"/>
      <c r="N373" s="5"/>
    </row>
    <row r="374" spans="2:14" x14ac:dyDescent="0.25">
      <c r="B374" s="20"/>
      <c r="C374" s="20"/>
      <c r="D374" s="22"/>
      <c r="E374" s="22"/>
      <c r="F374" s="21"/>
      <c r="G374" s="22"/>
      <c r="H374" s="22"/>
      <c r="I374" s="21"/>
      <c r="J374" s="22"/>
      <c r="K374" s="22"/>
      <c r="L374" s="21"/>
      <c r="M374" s="20"/>
      <c r="N374" s="5"/>
    </row>
    <row r="375" spans="2:14" x14ac:dyDescent="0.25">
      <c r="B375" s="20"/>
      <c r="C375" s="20"/>
      <c r="D375" s="22"/>
      <c r="E375" s="22"/>
      <c r="F375" s="21"/>
      <c r="G375" s="22"/>
      <c r="H375" s="22"/>
      <c r="I375" s="21"/>
      <c r="J375" s="22"/>
      <c r="K375" s="22"/>
      <c r="L375" s="21"/>
      <c r="M375" s="20"/>
      <c r="N375" s="5"/>
    </row>
    <row r="376" spans="2:14" x14ac:dyDescent="0.25">
      <c r="B376" s="20"/>
      <c r="C376" s="20"/>
      <c r="D376" s="22"/>
      <c r="E376" s="22"/>
      <c r="F376" s="21"/>
      <c r="G376" s="22"/>
      <c r="H376" s="22"/>
      <c r="I376" s="21"/>
      <c r="J376" s="22"/>
      <c r="K376" s="22"/>
      <c r="L376" s="21"/>
      <c r="M376" s="20"/>
      <c r="N376" s="5"/>
    </row>
    <row r="377" spans="2:14" x14ac:dyDescent="0.25">
      <c r="B377" s="20"/>
      <c r="C377" s="20"/>
      <c r="D377" s="22"/>
      <c r="E377" s="22"/>
      <c r="F377" s="21"/>
      <c r="G377" s="22"/>
      <c r="H377" s="22"/>
      <c r="I377" s="21"/>
      <c r="J377" s="22"/>
      <c r="K377" s="22"/>
      <c r="L377" s="21"/>
      <c r="M377" s="20"/>
      <c r="N377" s="5"/>
    </row>
    <row r="378" spans="2:14" x14ac:dyDescent="0.25">
      <c r="B378" s="20"/>
      <c r="C378" s="20"/>
      <c r="D378" s="22"/>
      <c r="E378" s="22"/>
      <c r="F378" s="21"/>
      <c r="G378" s="22"/>
      <c r="H378" s="22"/>
      <c r="I378" s="21"/>
      <c r="J378" s="22"/>
      <c r="K378" s="22"/>
      <c r="L378" s="21"/>
      <c r="M378" s="20"/>
      <c r="N378" s="5"/>
    </row>
    <row r="379" spans="2:14" x14ac:dyDescent="0.25">
      <c r="B379" s="20"/>
      <c r="C379" s="20"/>
      <c r="D379" s="22"/>
      <c r="E379" s="22"/>
      <c r="F379" s="21"/>
      <c r="G379" s="22"/>
      <c r="H379" s="22"/>
      <c r="I379" s="21"/>
      <c r="J379" s="22"/>
      <c r="K379" s="22"/>
      <c r="L379" s="21"/>
      <c r="M379" s="20"/>
      <c r="N379" s="5"/>
    </row>
    <row r="380" spans="2:14" x14ac:dyDescent="0.25">
      <c r="B380" s="20"/>
      <c r="C380" s="20"/>
      <c r="D380" s="22"/>
      <c r="E380" s="22"/>
      <c r="F380" s="21"/>
      <c r="G380" s="22"/>
      <c r="H380" s="22"/>
      <c r="I380" s="21"/>
      <c r="J380" s="22"/>
      <c r="K380" s="22"/>
      <c r="L380" s="21"/>
      <c r="M380" s="20"/>
      <c r="N380" s="5"/>
    </row>
    <row r="381" spans="2:14" x14ac:dyDescent="0.25">
      <c r="B381" s="20"/>
      <c r="C381" s="20"/>
      <c r="D381" s="22"/>
      <c r="E381" s="22"/>
      <c r="F381" s="21"/>
      <c r="G381" s="22"/>
      <c r="H381" s="22"/>
      <c r="I381" s="21"/>
      <c r="J381" s="22"/>
      <c r="K381" s="22"/>
      <c r="L381" s="21"/>
      <c r="M381" s="20"/>
      <c r="N381" s="5"/>
    </row>
    <row r="382" spans="2:14" x14ac:dyDescent="0.25">
      <c r="B382" s="20"/>
      <c r="C382" s="20"/>
      <c r="D382" s="22"/>
      <c r="E382" s="22"/>
      <c r="F382" s="21"/>
      <c r="G382" s="22"/>
      <c r="H382" s="22"/>
      <c r="I382" s="21"/>
      <c r="J382" s="22"/>
      <c r="K382" s="22"/>
      <c r="L382" s="21"/>
      <c r="M382" s="20"/>
      <c r="N382" s="5"/>
    </row>
    <row r="383" spans="2:14" x14ac:dyDescent="0.25">
      <c r="B383" s="20"/>
      <c r="C383" s="20"/>
      <c r="D383" s="22"/>
      <c r="E383" s="22"/>
      <c r="F383" s="21"/>
      <c r="G383" s="22"/>
      <c r="H383" s="22"/>
      <c r="I383" s="21"/>
      <c r="J383" s="22"/>
      <c r="K383" s="22"/>
      <c r="L383" s="21"/>
      <c r="M383" s="20"/>
      <c r="N383" s="5"/>
    </row>
    <row r="384" spans="2:14" x14ac:dyDescent="0.25">
      <c r="B384" s="20"/>
      <c r="C384" s="20"/>
      <c r="D384" s="22"/>
      <c r="E384" s="22"/>
      <c r="F384" s="21"/>
      <c r="G384" s="22"/>
      <c r="H384" s="22"/>
      <c r="I384" s="21"/>
      <c r="J384" s="22"/>
      <c r="K384" s="22"/>
      <c r="L384" s="21"/>
      <c r="M384" s="20"/>
      <c r="N384" s="5"/>
    </row>
    <row r="385" spans="2:14" x14ac:dyDescent="0.25">
      <c r="B385" s="20"/>
      <c r="C385" s="20"/>
      <c r="D385" s="22"/>
      <c r="E385" s="22"/>
      <c r="F385" s="21"/>
      <c r="G385" s="22"/>
      <c r="H385" s="22"/>
      <c r="I385" s="21"/>
      <c r="J385" s="22"/>
      <c r="K385" s="22"/>
      <c r="L385" s="21"/>
      <c r="M385" s="20"/>
      <c r="N385" s="5"/>
    </row>
    <row r="386" spans="2:14" x14ac:dyDescent="0.25">
      <c r="B386" s="20"/>
      <c r="C386" s="20"/>
      <c r="D386" s="22"/>
      <c r="E386" s="22"/>
      <c r="F386" s="21"/>
      <c r="G386" s="22"/>
      <c r="H386" s="22"/>
      <c r="I386" s="21"/>
      <c r="J386" s="22"/>
      <c r="K386" s="22"/>
      <c r="L386" s="21"/>
      <c r="M386" s="20"/>
      <c r="N386" s="5"/>
    </row>
    <row r="387" spans="2:14" x14ac:dyDescent="0.25">
      <c r="B387" s="20"/>
      <c r="C387" s="20"/>
      <c r="D387" s="22"/>
      <c r="E387" s="22"/>
      <c r="F387" s="21"/>
      <c r="G387" s="22"/>
      <c r="H387" s="22"/>
      <c r="I387" s="21"/>
      <c r="J387" s="22"/>
      <c r="K387" s="22"/>
      <c r="L387" s="21"/>
      <c r="M387" s="20"/>
      <c r="N387" s="5"/>
    </row>
    <row r="388" spans="2:14" x14ac:dyDescent="0.25">
      <c r="B388" s="20"/>
      <c r="C388" s="20"/>
      <c r="D388" s="22"/>
      <c r="E388" s="22"/>
      <c r="F388" s="21"/>
      <c r="G388" s="22"/>
      <c r="H388" s="22"/>
      <c r="I388" s="21"/>
      <c r="J388" s="22"/>
      <c r="K388" s="22"/>
      <c r="L388" s="21"/>
      <c r="M388" s="20"/>
      <c r="N388" s="5"/>
    </row>
    <row r="389" spans="2:14" x14ac:dyDescent="0.25">
      <c r="B389" s="20"/>
      <c r="C389" s="20"/>
      <c r="D389" s="22"/>
      <c r="E389" s="22"/>
      <c r="F389" s="21"/>
      <c r="G389" s="22"/>
      <c r="H389" s="22"/>
      <c r="I389" s="21"/>
      <c r="J389" s="22"/>
      <c r="K389" s="22"/>
      <c r="L389" s="21"/>
      <c r="M389" s="20"/>
      <c r="N389" s="5"/>
    </row>
    <row r="390" spans="2:14" x14ac:dyDescent="0.25">
      <c r="B390" s="20"/>
      <c r="C390" s="20"/>
      <c r="D390" s="22"/>
      <c r="E390" s="22"/>
      <c r="F390" s="21"/>
      <c r="G390" s="22"/>
      <c r="H390" s="22"/>
      <c r="I390" s="21"/>
      <c r="J390" s="22"/>
      <c r="K390" s="22"/>
      <c r="L390" s="21"/>
      <c r="M390" s="20"/>
      <c r="N390" s="5"/>
    </row>
    <row r="391" spans="2:14" x14ac:dyDescent="0.25">
      <c r="B391" s="20"/>
      <c r="C391" s="20"/>
      <c r="D391" s="22"/>
      <c r="E391" s="22"/>
      <c r="F391" s="21"/>
      <c r="G391" s="22"/>
      <c r="H391" s="22"/>
      <c r="I391" s="21"/>
      <c r="J391" s="22"/>
      <c r="K391" s="22"/>
      <c r="L391" s="21"/>
      <c r="M391" s="20"/>
      <c r="N391" s="5"/>
    </row>
    <row r="392" spans="2:14" x14ac:dyDescent="0.25">
      <c r="B392" s="20"/>
      <c r="C392" s="20"/>
      <c r="D392" s="22"/>
      <c r="E392" s="22"/>
      <c r="F392" s="21"/>
      <c r="G392" s="22"/>
      <c r="H392" s="22"/>
      <c r="I392" s="21"/>
      <c r="J392" s="22"/>
      <c r="K392" s="22"/>
      <c r="L392" s="21"/>
      <c r="M392" s="20"/>
      <c r="N392" s="5"/>
    </row>
    <row r="393" spans="2:14" x14ac:dyDescent="0.25">
      <c r="B393" s="20"/>
      <c r="C393" s="20"/>
      <c r="D393" s="22"/>
      <c r="E393" s="22"/>
      <c r="F393" s="21"/>
      <c r="G393" s="22"/>
      <c r="H393" s="22"/>
      <c r="I393" s="21"/>
      <c r="J393" s="22"/>
      <c r="K393" s="22"/>
      <c r="L393" s="21"/>
      <c r="M393" s="20"/>
      <c r="N393" s="5"/>
    </row>
    <row r="394" spans="2:14" x14ac:dyDescent="0.25">
      <c r="B394" s="20"/>
      <c r="C394" s="20"/>
      <c r="D394" s="22"/>
      <c r="E394" s="22"/>
      <c r="F394" s="21"/>
      <c r="G394" s="22"/>
      <c r="H394" s="22"/>
      <c r="I394" s="21"/>
      <c r="J394" s="22"/>
      <c r="K394" s="22"/>
      <c r="L394" s="21"/>
      <c r="M394" s="20"/>
      <c r="N394" s="5"/>
    </row>
    <row r="395" spans="2:14" x14ac:dyDescent="0.25">
      <c r="B395" s="20"/>
      <c r="C395" s="20"/>
      <c r="D395" s="22"/>
      <c r="E395" s="22"/>
      <c r="F395" s="21"/>
      <c r="G395" s="22"/>
      <c r="H395" s="22"/>
      <c r="I395" s="21"/>
      <c r="J395" s="22"/>
      <c r="K395" s="22"/>
      <c r="L395" s="21"/>
      <c r="M395" s="20"/>
      <c r="N395" s="5"/>
    </row>
    <row r="396" spans="2:14" x14ac:dyDescent="0.25">
      <c r="B396" s="20"/>
      <c r="C396" s="20"/>
      <c r="D396" s="22"/>
      <c r="E396" s="22"/>
      <c r="F396" s="21"/>
      <c r="G396" s="22"/>
      <c r="H396" s="22"/>
      <c r="I396" s="21"/>
      <c r="J396" s="22"/>
      <c r="K396" s="22"/>
      <c r="L396" s="21"/>
      <c r="M396" s="20"/>
      <c r="N396" s="5"/>
    </row>
    <row r="397" spans="2:14" x14ac:dyDescent="0.25">
      <c r="B397" s="20"/>
      <c r="C397" s="20"/>
      <c r="D397" s="22"/>
      <c r="E397" s="22"/>
      <c r="F397" s="21"/>
      <c r="G397" s="22"/>
      <c r="H397" s="22"/>
      <c r="I397" s="21"/>
      <c r="J397" s="22"/>
      <c r="K397" s="22"/>
      <c r="L397" s="21"/>
      <c r="M397" s="20"/>
      <c r="N397" s="5"/>
    </row>
    <row r="398" spans="2:14" x14ac:dyDescent="0.25">
      <c r="B398" s="20"/>
      <c r="C398" s="20"/>
      <c r="D398" s="22"/>
      <c r="E398" s="22"/>
      <c r="F398" s="21"/>
      <c r="G398" s="22"/>
      <c r="H398" s="22"/>
      <c r="I398" s="21"/>
      <c r="J398" s="22"/>
      <c r="K398" s="22"/>
      <c r="L398" s="21"/>
      <c r="M398" s="20"/>
      <c r="N398" s="5"/>
    </row>
    <row r="399" spans="2:14" x14ac:dyDescent="0.25">
      <c r="B399" s="20"/>
      <c r="C399" s="20"/>
      <c r="D399" s="22"/>
      <c r="E399" s="22"/>
      <c r="F399" s="21"/>
      <c r="G399" s="22"/>
      <c r="H399" s="22"/>
      <c r="I399" s="21"/>
      <c r="J399" s="22"/>
      <c r="K399" s="22"/>
      <c r="L399" s="21"/>
      <c r="M399" s="20"/>
      <c r="N399" s="5"/>
    </row>
    <row r="400" spans="2:14" x14ac:dyDescent="0.25">
      <c r="B400" s="20"/>
      <c r="C400" s="20"/>
      <c r="D400" s="22"/>
      <c r="E400" s="22"/>
      <c r="F400" s="21"/>
      <c r="G400" s="22"/>
      <c r="H400" s="22"/>
      <c r="I400" s="21"/>
      <c r="J400" s="22"/>
      <c r="K400" s="22"/>
      <c r="L400" s="21"/>
      <c r="M400" s="20"/>
      <c r="N400" s="5"/>
    </row>
    <row r="401" spans="2:14" x14ac:dyDescent="0.25">
      <c r="B401" s="20"/>
      <c r="C401" s="20"/>
      <c r="D401" s="22"/>
      <c r="E401" s="22"/>
      <c r="F401" s="21"/>
      <c r="G401" s="22"/>
      <c r="H401" s="22"/>
      <c r="I401" s="21"/>
      <c r="J401" s="22"/>
      <c r="K401" s="22"/>
      <c r="L401" s="21"/>
      <c r="M401" s="20"/>
      <c r="N401" s="5"/>
    </row>
    <row r="402" spans="2:14" x14ac:dyDescent="0.25">
      <c r="B402" s="20"/>
      <c r="C402" s="20"/>
      <c r="D402" s="22"/>
      <c r="E402" s="22"/>
      <c r="F402" s="21"/>
      <c r="G402" s="22"/>
      <c r="H402" s="22"/>
      <c r="I402" s="21"/>
      <c r="J402" s="22"/>
      <c r="K402" s="22"/>
      <c r="L402" s="21"/>
      <c r="M402" s="20"/>
      <c r="N402" s="5"/>
    </row>
    <row r="403" spans="2:14" x14ac:dyDescent="0.25">
      <c r="B403" s="5"/>
      <c r="C403" s="5"/>
      <c r="D403" s="5"/>
      <c r="E403" s="5"/>
      <c r="F403" s="9"/>
      <c r="G403" s="5"/>
      <c r="H403" s="5"/>
      <c r="I403" s="9"/>
      <c r="J403" s="5"/>
      <c r="K403" s="5"/>
      <c r="L403" s="9"/>
      <c r="M403" s="5"/>
      <c r="N403" s="5"/>
    </row>
    <row r="404" spans="2:14" x14ac:dyDescent="0.25">
      <c r="B404" s="5"/>
      <c r="C404" s="5"/>
      <c r="D404" s="5"/>
      <c r="E404" s="5"/>
      <c r="F404" s="9"/>
      <c r="G404" s="5"/>
      <c r="H404" s="5"/>
      <c r="I404" s="9"/>
      <c r="J404" s="5"/>
      <c r="K404" s="5"/>
      <c r="L404" s="9"/>
      <c r="M404" s="5"/>
      <c r="N404" s="5"/>
    </row>
    <row r="405" spans="2:14" x14ac:dyDescent="0.25">
      <c r="B405" s="5"/>
      <c r="C405" s="5"/>
      <c r="D405" s="5"/>
      <c r="E405" s="5"/>
      <c r="F405" s="9"/>
      <c r="G405" s="5"/>
      <c r="H405" s="5"/>
      <c r="I405" s="9"/>
      <c r="J405" s="5"/>
      <c r="K405" s="5"/>
      <c r="L405" s="9"/>
      <c r="M405" s="5"/>
      <c r="N405" s="5"/>
    </row>
    <row r="406" spans="2:14" x14ac:dyDescent="0.25">
      <c r="B406" s="5"/>
      <c r="C406" s="5"/>
      <c r="D406" s="5"/>
      <c r="E406" s="5"/>
      <c r="F406" s="9"/>
      <c r="G406" s="5"/>
      <c r="H406" s="5"/>
      <c r="I406" s="9"/>
      <c r="J406" s="5"/>
      <c r="K406" s="5"/>
      <c r="L406" s="9"/>
      <c r="M406" s="5"/>
      <c r="N406" s="5"/>
    </row>
    <row r="407" spans="2:14" x14ac:dyDescent="0.25">
      <c r="B407" s="5"/>
      <c r="C407" s="5"/>
      <c r="D407" s="5"/>
      <c r="E407" s="5"/>
      <c r="F407" s="9"/>
      <c r="G407" s="5"/>
      <c r="H407" s="5"/>
      <c r="I407" s="9"/>
      <c r="J407" s="5"/>
      <c r="K407" s="5"/>
      <c r="L407" s="9"/>
      <c r="M407" s="5"/>
      <c r="N407" s="5"/>
    </row>
    <row r="408" spans="2:14" x14ac:dyDescent="0.25">
      <c r="B408" s="5"/>
      <c r="C408" s="5"/>
      <c r="D408" s="5"/>
      <c r="E408" s="5"/>
      <c r="F408" s="9"/>
      <c r="G408" s="5"/>
      <c r="H408" s="5"/>
      <c r="I408" s="9"/>
      <c r="J408" s="5"/>
      <c r="K408" s="5"/>
      <c r="L408" s="9"/>
      <c r="M408" s="5"/>
      <c r="N408" s="5"/>
    </row>
    <row r="409" spans="2:14" x14ac:dyDescent="0.25">
      <c r="B409" s="5"/>
      <c r="C409" s="5"/>
      <c r="D409" s="5"/>
      <c r="E409" s="5"/>
      <c r="F409" s="9"/>
      <c r="G409" s="5"/>
      <c r="H409" s="5"/>
      <c r="I409" s="9"/>
      <c r="J409" s="5"/>
      <c r="K409" s="5"/>
      <c r="L409" s="9"/>
      <c r="M409" s="5"/>
      <c r="N409" s="5"/>
    </row>
    <row r="410" spans="2:14" x14ac:dyDescent="0.25">
      <c r="B410" s="5"/>
      <c r="C410" s="5"/>
      <c r="D410" s="5"/>
      <c r="E410" s="5"/>
      <c r="F410" s="9"/>
      <c r="G410" s="5"/>
      <c r="H410" s="5"/>
      <c r="I410" s="9"/>
      <c r="J410" s="5"/>
      <c r="K410" s="5"/>
      <c r="L410" s="9"/>
      <c r="M410" s="5"/>
      <c r="N410" s="5"/>
    </row>
    <row r="411" spans="2:14" x14ac:dyDescent="0.25">
      <c r="B411" s="5"/>
      <c r="C411" s="5"/>
      <c r="D411" s="5"/>
      <c r="E411" s="5"/>
      <c r="F411" s="9"/>
      <c r="G411" s="5"/>
      <c r="H411" s="5"/>
      <c r="I411" s="9"/>
      <c r="J411" s="5"/>
      <c r="K411" s="5"/>
      <c r="L411" s="9"/>
      <c r="M411" s="5"/>
      <c r="N411" s="5"/>
    </row>
  </sheetData>
  <sheetProtection algorithmName="SHA-512" hashValue="xmM5rR6yezjqTXoQ8Q+5EFFf5j/9WDHv19BhMDJW1i1untTL5EMd+yvfqNTwoRyuP99+qXmvRiEu+2mFOIk7Pw==" saltValue="NR62XqtOAZfQFbZifkuL4g==" spinCount="100000" sheet="1" objects="1" scenarios="1"/>
  <mergeCells count="6">
    <mergeCell ref="Q12:S12"/>
    <mergeCell ref="T12:V12"/>
    <mergeCell ref="W12:Y12"/>
    <mergeCell ref="D12:F12"/>
    <mergeCell ref="G12:I12"/>
    <mergeCell ref="J12:L12"/>
  </mergeCells>
  <conditionalFormatting sqref="AC14:AC98">
    <cfRule type="containsText" dxfId="9" priority="1" operator="containsText" text="Motif obligatoire">
      <formula>NOT(ISERROR(SEARCH("Motif obligatoire",AC14)))</formula>
    </cfRule>
  </conditionalFormatting>
  <dataValidations count="1">
    <dataValidation type="list" allowBlank="1" showInputMessage="1" showErrorMessage="1" sqref="D10" xr:uid="{A28805E8-D458-4846-A582-93AD29DE5367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9EEE-BEE8-47AC-B254-7DCD106B4196}">
  <sheetPr>
    <tabColor theme="8" tint="0.59999389629810485"/>
  </sheetPr>
  <dimension ref="A1:AI436"/>
  <sheetViews>
    <sheetView zoomScaleNormal="100" workbookViewId="0">
      <selection activeCell="F15" sqref="F15"/>
    </sheetView>
  </sheetViews>
  <sheetFormatPr baseColWidth="10" defaultColWidth="11.5703125" defaultRowHeight="15" outlineLevelCol="1" x14ac:dyDescent="0.25"/>
  <cols>
    <col min="1" max="1" width="1.42578125" style="8" customWidth="1"/>
    <col min="2" max="2" width="31.28515625" style="8" customWidth="1"/>
    <col min="3" max="3" width="19.42578125" style="8" customWidth="1"/>
    <col min="4" max="4" width="22.42578125" style="8" customWidth="1"/>
    <col min="5" max="11" width="16.7109375" style="8" customWidth="1"/>
    <col min="12" max="12" width="17.5703125" style="8" customWidth="1"/>
    <col min="13" max="13" width="17.140625" style="8" customWidth="1"/>
    <col min="14" max="14" width="18.5703125" style="8" customWidth="1"/>
    <col min="15" max="15" width="25.5703125" style="8" customWidth="1"/>
    <col min="16" max="16" width="22.5703125" style="8" hidden="1" customWidth="1" outlineLevel="1"/>
    <col min="17" max="17" width="16.85546875" style="8" hidden="1" customWidth="1" outlineLevel="1"/>
    <col min="18" max="18" width="15" style="8" hidden="1" customWidth="1" outlineLevel="1"/>
    <col min="19" max="19" width="17" style="8" hidden="1" customWidth="1" outlineLevel="1"/>
    <col min="20" max="20" width="18" style="8" hidden="1" customWidth="1" outlineLevel="1"/>
    <col min="21" max="21" width="21.140625" style="8" hidden="1" customWidth="1" outlineLevel="1"/>
    <col min="22" max="26" width="0" style="8" hidden="1" customWidth="1" outlineLevel="1"/>
    <col min="27" max="27" width="18.85546875" style="8" hidden="1" customWidth="1" outlineLevel="1"/>
    <col min="28" max="29" width="15.85546875" style="8" hidden="1" customWidth="1" outlineLevel="1"/>
    <col min="30" max="30" width="16.85546875" style="8" hidden="1" customWidth="1" outlineLevel="1"/>
    <col min="31" max="33" width="0" style="8" hidden="1" customWidth="1" outlineLevel="1"/>
    <col min="34" max="34" width="17.85546875" style="8" hidden="1" customWidth="1" outlineLevel="1"/>
    <col min="35" max="35" width="11.5703125" style="8" collapsed="1"/>
    <col min="36" max="16384" width="11.5703125" style="8"/>
  </cols>
  <sheetData>
    <row r="1" spans="1:34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34" ht="30" x14ac:dyDescent="0.4">
      <c r="B2" s="2" t="s">
        <v>58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4" ht="18" x14ac:dyDescent="0.25">
      <c r="B3" s="35" t="s">
        <v>119</v>
      </c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4" x14ac:dyDescent="0.25"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34" ht="23.25" x14ac:dyDescent="0.35">
      <c r="B5" s="17" t="s">
        <v>0</v>
      </c>
      <c r="C5" s="28">
        <f>NOTICE!C7</f>
        <v>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9"/>
      <c r="P5" s="36" t="s">
        <v>146</v>
      </c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ht="18" x14ac:dyDescent="0.25">
      <c r="B6" s="17" t="s">
        <v>1</v>
      </c>
      <c r="C6" s="28">
        <f>NOTICE!C8</f>
        <v>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9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45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34" ht="18.75" x14ac:dyDescent="0.3">
      <c r="B8" s="10"/>
      <c r="C8" s="25" t="s">
        <v>18</v>
      </c>
      <c r="D8" s="26"/>
      <c r="E8" s="26"/>
      <c r="F8" s="27"/>
      <c r="G8" s="24">
        <f>SUM(G14:G403)</f>
        <v>0</v>
      </c>
      <c r="H8" s="9"/>
      <c r="I8" s="9"/>
      <c r="J8" s="9"/>
      <c r="K8" s="9"/>
      <c r="L8" s="9"/>
      <c r="M8" s="9"/>
      <c r="N8" s="9"/>
      <c r="O8" s="9"/>
      <c r="P8" s="45"/>
      <c r="Q8" s="44"/>
      <c r="R8" s="44"/>
      <c r="S8" s="44"/>
      <c r="T8" s="44"/>
      <c r="U8" s="44"/>
      <c r="V8" s="44"/>
      <c r="W8" s="44"/>
      <c r="X8" s="37" t="s">
        <v>80</v>
      </c>
      <c r="Y8" s="37"/>
      <c r="Z8" s="37"/>
      <c r="AA8" s="37"/>
      <c r="AB8" s="41">
        <f>SUM(AG:AG)</f>
        <v>0</v>
      </c>
      <c r="AC8" s="44"/>
      <c r="AD8" s="44"/>
      <c r="AE8" s="44"/>
      <c r="AF8" s="44"/>
      <c r="AG8" s="44"/>
      <c r="AH8" s="44"/>
    </row>
    <row r="9" spans="1:34" x14ac:dyDescent="0.25">
      <c r="B9" s="10"/>
      <c r="C9" s="10"/>
      <c r="D9" s="10"/>
      <c r="E9" s="10"/>
      <c r="F9" s="10"/>
      <c r="G9" s="10"/>
      <c r="H9" s="9"/>
      <c r="I9" s="9"/>
      <c r="J9" s="9"/>
      <c r="K9" s="9"/>
      <c r="L9" s="9"/>
      <c r="M9" s="9"/>
      <c r="N9" s="9"/>
      <c r="O9" s="9"/>
      <c r="P9" s="45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34" ht="33" customHeight="1" x14ac:dyDescent="0.25">
      <c r="A10" s="9"/>
      <c r="B10" s="14" t="str">
        <f>IF(NOTICE!C6="AAP Hors Agriculture Biologique","NE PAS SAISIR CETTE FEUILLE, CONCERNE UNIQUEMENT LES DOSSIERS AB","")</f>
        <v/>
      </c>
      <c r="C10" s="9"/>
      <c r="D10" s="13" t="s">
        <v>35</v>
      </c>
      <c r="E10" s="23" t="s">
        <v>13</v>
      </c>
      <c r="F10" s="6"/>
      <c r="G10" s="6"/>
      <c r="H10" s="6"/>
      <c r="I10" s="6"/>
      <c r="J10" s="6"/>
      <c r="K10" s="6"/>
      <c r="L10" s="6"/>
      <c r="M10" s="6"/>
      <c r="N10" s="6"/>
      <c r="O10" s="9"/>
      <c r="P10" s="45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45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 ht="35.25" customHeight="1" x14ac:dyDescent="0.25">
      <c r="A12" s="9"/>
      <c r="B12" s="9"/>
      <c r="C12" s="9"/>
      <c r="D12" s="9"/>
      <c r="E12" s="228" t="s">
        <v>2</v>
      </c>
      <c r="F12" s="228"/>
      <c r="G12" s="228"/>
      <c r="H12" s="228" t="s">
        <v>147</v>
      </c>
      <c r="I12" s="228"/>
      <c r="J12" s="228"/>
      <c r="K12" s="228" t="s">
        <v>150</v>
      </c>
      <c r="L12" s="228"/>
      <c r="M12" s="228"/>
      <c r="N12" s="9"/>
      <c r="O12" s="9"/>
      <c r="P12" s="45"/>
      <c r="Q12" s="45"/>
      <c r="R12" s="227" t="s">
        <v>2</v>
      </c>
      <c r="S12" s="227"/>
      <c r="T12" s="227"/>
      <c r="U12" s="227" t="s">
        <v>3</v>
      </c>
      <c r="V12" s="227"/>
      <c r="W12" s="227"/>
      <c r="X12" s="227" t="s">
        <v>4</v>
      </c>
      <c r="Y12" s="227"/>
      <c r="Z12" s="227"/>
      <c r="AA12" s="45"/>
      <c r="AB12" s="45"/>
      <c r="AC12" s="44"/>
      <c r="AD12" s="44"/>
      <c r="AE12" s="44"/>
      <c r="AF12" s="44"/>
      <c r="AG12" s="44"/>
      <c r="AH12" s="44"/>
    </row>
    <row r="13" spans="1:34" ht="147" customHeight="1" x14ac:dyDescent="0.25">
      <c r="B13" s="19" t="s">
        <v>27</v>
      </c>
      <c r="C13" s="19" t="s">
        <v>26</v>
      </c>
      <c r="D13" s="19" t="s">
        <v>5</v>
      </c>
      <c r="E13" s="19" t="s">
        <v>6</v>
      </c>
      <c r="F13" s="19" t="s">
        <v>7</v>
      </c>
      <c r="G13" s="19" t="s">
        <v>25</v>
      </c>
      <c r="H13" s="19" t="s">
        <v>6</v>
      </c>
      <c r="I13" s="19" t="s">
        <v>7</v>
      </c>
      <c r="J13" s="19" t="s">
        <v>25</v>
      </c>
      <c r="K13" s="19" t="s">
        <v>6</v>
      </c>
      <c r="L13" s="19" t="s">
        <v>7</v>
      </c>
      <c r="M13" s="19" t="s">
        <v>25</v>
      </c>
      <c r="N13" s="19" t="s">
        <v>8</v>
      </c>
      <c r="O13" s="9"/>
      <c r="P13" s="50" t="s">
        <v>26</v>
      </c>
      <c r="Q13" s="50" t="s">
        <v>5</v>
      </c>
      <c r="R13" s="50" t="s">
        <v>6</v>
      </c>
      <c r="S13" s="50" t="s">
        <v>7</v>
      </c>
      <c r="T13" s="50" t="s">
        <v>81</v>
      </c>
      <c r="U13" s="50" t="s">
        <v>6</v>
      </c>
      <c r="V13" s="50" t="s">
        <v>7</v>
      </c>
      <c r="W13" s="50" t="s">
        <v>81</v>
      </c>
      <c r="X13" s="50" t="s">
        <v>6</v>
      </c>
      <c r="Y13" s="50" t="s">
        <v>7</v>
      </c>
      <c r="Z13" s="50" t="s">
        <v>81</v>
      </c>
      <c r="AA13" s="50" t="s">
        <v>82</v>
      </c>
      <c r="AB13" s="51" t="s">
        <v>83</v>
      </c>
      <c r="AC13" s="51" t="s">
        <v>84</v>
      </c>
      <c r="AD13" s="51" t="s">
        <v>85</v>
      </c>
      <c r="AE13" s="51" t="s">
        <v>86</v>
      </c>
      <c r="AF13" s="51" t="s">
        <v>87</v>
      </c>
      <c r="AG13" s="51" t="s">
        <v>88</v>
      </c>
      <c r="AH13" s="51" t="s">
        <v>82</v>
      </c>
    </row>
    <row r="14" spans="1:34" x14ac:dyDescent="0.25">
      <c r="B14" s="20"/>
      <c r="C14" s="20"/>
      <c r="D14" s="20"/>
      <c r="E14" s="20"/>
      <c r="F14" s="20"/>
      <c r="G14" s="21"/>
      <c r="H14" s="20"/>
      <c r="I14" s="20"/>
      <c r="J14" s="21"/>
      <c r="K14" s="20"/>
      <c r="L14" s="20"/>
      <c r="M14" s="21"/>
      <c r="N14" s="20"/>
      <c r="O14" s="9"/>
      <c r="P14" s="49"/>
      <c r="Q14" s="49"/>
      <c r="R14" s="49"/>
      <c r="S14" s="49"/>
      <c r="T14" s="21"/>
      <c r="U14" s="49"/>
      <c r="V14" s="49"/>
      <c r="W14" s="21"/>
      <c r="X14" s="49"/>
      <c r="Y14" s="49"/>
      <c r="Z14" s="21"/>
      <c r="AA14" s="49"/>
      <c r="AB14" s="42"/>
      <c r="AC14" s="38">
        <f>T14-AB14</f>
        <v>0</v>
      </c>
      <c r="AD14" s="43" t="str">
        <f>IF(AC14&lt;&gt;0,"Motif obligatoire","")</f>
        <v/>
      </c>
      <c r="AE14" s="38"/>
      <c r="AF14" s="38"/>
      <c r="AG14" s="38"/>
      <c r="AH14" s="47"/>
    </row>
    <row r="15" spans="1:34" x14ac:dyDescent="0.25">
      <c r="B15" s="20"/>
      <c r="C15" s="20"/>
      <c r="D15" s="20"/>
      <c r="E15" s="20"/>
      <c r="F15" s="20"/>
      <c r="G15" s="21"/>
      <c r="H15" s="20"/>
      <c r="I15" s="20"/>
      <c r="J15" s="21"/>
      <c r="K15" s="20"/>
      <c r="L15" s="20"/>
      <c r="M15" s="21"/>
      <c r="N15" s="20"/>
      <c r="O15" s="9"/>
      <c r="P15" s="49"/>
      <c r="Q15" s="49"/>
      <c r="R15" s="49"/>
      <c r="S15" s="49"/>
      <c r="T15" s="21"/>
      <c r="U15" s="49"/>
      <c r="V15" s="49"/>
      <c r="W15" s="21"/>
      <c r="X15" s="49"/>
      <c r="Y15" s="49"/>
      <c r="Z15" s="21"/>
      <c r="AA15" s="49"/>
      <c r="AB15" s="42"/>
      <c r="AC15" s="38">
        <f t="shared" ref="AC15:AC78" si="0">T15-AB15</f>
        <v>0</v>
      </c>
      <c r="AD15" s="43" t="str">
        <f t="shared" ref="AD15:AD78" si="1">IF(AC15&lt;&gt;0,"Motif obligatoire","")</f>
        <v/>
      </c>
      <c r="AE15" s="38"/>
      <c r="AF15" s="38"/>
      <c r="AG15" s="38"/>
      <c r="AH15" s="47"/>
    </row>
    <row r="16" spans="1:34" x14ac:dyDescent="0.25">
      <c r="B16" s="20"/>
      <c r="C16" s="20"/>
      <c r="D16" s="20"/>
      <c r="E16" s="22"/>
      <c r="F16" s="22"/>
      <c r="G16" s="21"/>
      <c r="H16" s="22"/>
      <c r="I16" s="22"/>
      <c r="J16" s="21"/>
      <c r="K16" s="22"/>
      <c r="L16" s="22"/>
      <c r="M16" s="21"/>
      <c r="N16" s="20"/>
      <c r="O16" s="9"/>
      <c r="P16" s="49"/>
      <c r="Q16" s="49"/>
      <c r="R16" s="49"/>
      <c r="S16" s="49"/>
      <c r="T16" s="21"/>
      <c r="U16" s="49"/>
      <c r="V16" s="49"/>
      <c r="W16" s="21"/>
      <c r="X16" s="49"/>
      <c r="Y16" s="49"/>
      <c r="Z16" s="21"/>
      <c r="AA16" s="49"/>
      <c r="AB16" s="42"/>
      <c r="AC16" s="38">
        <f t="shared" si="0"/>
        <v>0</v>
      </c>
      <c r="AD16" s="43" t="str">
        <f t="shared" si="1"/>
        <v/>
      </c>
      <c r="AE16" s="38"/>
      <c r="AF16" s="38"/>
      <c r="AG16" s="38"/>
      <c r="AH16" s="47"/>
    </row>
    <row r="17" spans="2:34" x14ac:dyDescent="0.25">
      <c r="B17" s="20"/>
      <c r="C17" s="20"/>
      <c r="D17" s="20"/>
      <c r="E17" s="22"/>
      <c r="F17" s="22"/>
      <c r="G17" s="21"/>
      <c r="H17" s="22"/>
      <c r="I17" s="22"/>
      <c r="J17" s="21"/>
      <c r="K17" s="22"/>
      <c r="L17" s="22"/>
      <c r="M17" s="21"/>
      <c r="N17" s="20"/>
      <c r="O17" s="9"/>
      <c r="P17" s="49"/>
      <c r="Q17" s="49"/>
      <c r="R17" s="49"/>
      <c r="S17" s="49"/>
      <c r="T17" s="21"/>
      <c r="U17" s="49"/>
      <c r="V17" s="49"/>
      <c r="W17" s="21"/>
      <c r="X17" s="49"/>
      <c r="Y17" s="49"/>
      <c r="Z17" s="21"/>
      <c r="AA17" s="49"/>
      <c r="AB17" s="42"/>
      <c r="AC17" s="38">
        <f t="shared" si="0"/>
        <v>0</v>
      </c>
      <c r="AD17" s="43" t="str">
        <f t="shared" si="1"/>
        <v/>
      </c>
      <c r="AE17" s="38"/>
      <c r="AF17" s="38"/>
      <c r="AG17" s="38"/>
      <c r="AH17" s="47"/>
    </row>
    <row r="18" spans="2:34" x14ac:dyDescent="0.25">
      <c r="B18" s="20"/>
      <c r="C18" s="20"/>
      <c r="D18" s="20"/>
      <c r="E18" s="22"/>
      <c r="F18" s="22"/>
      <c r="G18" s="21"/>
      <c r="H18" s="22"/>
      <c r="I18" s="22"/>
      <c r="J18" s="21"/>
      <c r="K18" s="22"/>
      <c r="L18" s="22"/>
      <c r="M18" s="21"/>
      <c r="N18" s="20"/>
      <c r="O18" s="9"/>
      <c r="P18" s="49"/>
      <c r="Q18" s="49"/>
      <c r="R18" s="49"/>
      <c r="S18" s="49"/>
      <c r="T18" s="21"/>
      <c r="U18" s="49"/>
      <c r="V18" s="49"/>
      <c r="W18" s="21"/>
      <c r="X18" s="49"/>
      <c r="Y18" s="49"/>
      <c r="Z18" s="21"/>
      <c r="AA18" s="49"/>
      <c r="AB18" s="42"/>
      <c r="AC18" s="38">
        <f t="shared" si="0"/>
        <v>0</v>
      </c>
      <c r="AD18" s="43" t="str">
        <f t="shared" si="1"/>
        <v/>
      </c>
      <c r="AE18" s="38"/>
      <c r="AF18" s="38"/>
      <c r="AG18" s="38"/>
      <c r="AH18" s="47"/>
    </row>
    <row r="19" spans="2:34" x14ac:dyDescent="0.25">
      <c r="B19" s="20"/>
      <c r="C19" s="20"/>
      <c r="D19" s="20"/>
      <c r="E19" s="22"/>
      <c r="F19" s="22"/>
      <c r="G19" s="21"/>
      <c r="H19" s="22"/>
      <c r="I19" s="22"/>
      <c r="J19" s="21"/>
      <c r="K19" s="22"/>
      <c r="L19" s="22"/>
      <c r="M19" s="21"/>
      <c r="N19" s="20"/>
      <c r="O19" s="9"/>
      <c r="P19" s="49"/>
      <c r="Q19" s="49"/>
      <c r="R19" s="49"/>
      <c r="S19" s="49"/>
      <c r="T19" s="21"/>
      <c r="U19" s="49"/>
      <c r="V19" s="49"/>
      <c r="W19" s="21"/>
      <c r="X19" s="49"/>
      <c r="Y19" s="49"/>
      <c r="Z19" s="21"/>
      <c r="AA19" s="49"/>
      <c r="AB19" s="42"/>
      <c r="AC19" s="38">
        <f t="shared" si="0"/>
        <v>0</v>
      </c>
      <c r="AD19" s="43" t="str">
        <f t="shared" si="1"/>
        <v/>
      </c>
      <c r="AE19" s="38"/>
      <c r="AF19" s="38"/>
      <c r="AG19" s="38"/>
      <c r="AH19" s="47"/>
    </row>
    <row r="20" spans="2:34" x14ac:dyDescent="0.25">
      <c r="B20" s="20"/>
      <c r="C20" s="20"/>
      <c r="D20" s="20"/>
      <c r="E20" s="22"/>
      <c r="F20" s="22"/>
      <c r="G20" s="21"/>
      <c r="H20" s="22"/>
      <c r="I20" s="22"/>
      <c r="J20" s="21"/>
      <c r="K20" s="22"/>
      <c r="L20" s="22"/>
      <c r="M20" s="21"/>
      <c r="N20" s="20"/>
      <c r="O20" s="9"/>
      <c r="P20" s="49"/>
      <c r="Q20" s="49"/>
      <c r="R20" s="49"/>
      <c r="S20" s="49"/>
      <c r="T20" s="21"/>
      <c r="U20" s="49"/>
      <c r="V20" s="49"/>
      <c r="W20" s="21"/>
      <c r="X20" s="49"/>
      <c r="Y20" s="49"/>
      <c r="Z20" s="21"/>
      <c r="AA20" s="49"/>
      <c r="AB20" s="42"/>
      <c r="AC20" s="38">
        <f t="shared" si="0"/>
        <v>0</v>
      </c>
      <c r="AD20" s="43" t="str">
        <f t="shared" si="1"/>
        <v/>
      </c>
      <c r="AE20" s="38"/>
      <c r="AF20" s="38"/>
      <c r="AG20" s="38"/>
      <c r="AH20" s="47"/>
    </row>
    <row r="21" spans="2:34" x14ac:dyDescent="0.25">
      <c r="B21" s="20"/>
      <c r="C21" s="20"/>
      <c r="D21" s="20"/>
      <c r="E21" s="22"/>
      <c r="F21" s="22"/>
      <c r="G21" s="21"/>
      <c r="H21" s="22"/>
      <c r="I21" s="22"/>
      <c r="J21" s="21"/>
      <c r="K21" s="22"/>
      <c r="L21" s="22"/>
      <c r="M21" s="21"/>
      <c r="N21" s="20"/>
      <c r="O21" s="9"/>
      <c r="P21" s="49"/>
      <c r="Q21" s="49"/>
      <c r="R21" s="49"/>
      <c r="S21" s="49"/>
      <c r="T21" s="21"/>
      <c r="U21" s="49"/>
      <c r="V21" s="49"/>
      <c r="W21" s="21"/>
      <c r="X21" s="49"/>
      <c r="Y21" s="49"/>
      <c r="Z21" s="21"/>
      <c r="AA21" s="49"/>
      <c r="AB21" s="42"/>
      <c r="AC21" s="38">
        <f t="shared" si="0"/>
        <v>0</v>
      </c>
      <c r="AD21" s="43" t="str">
        <f t="shared" si="1"/>
        <v/>
      </c>
      <c r="AE21" s="38"/>
      <c r="AF21" s="38"/>
      <c r="AG21" s="38"/>
      <c r="AH21" s="47"/>
    </row>
    <row r="22" spans="2:34" x14ac:dyDescent="0.25">
      <c r="B22" s="20"/>
      <c r="C22" s="20"/>
      <c r="D22" s="20"/>
      <c r="E22" s="22"/>
      <c r="F22" s="22"/>
      <c r="G22" s="21"/>
      <c r="H22" s="22"/>
      <c r="I22" s="22"/>
      <c r="J22" s="21"/>
      <c r="K22" s="22"/>
      <c r="L22" s="22"/>
      <c r="M22" s="21"/>
      <c r="N22" s="20"/>
      <c r="O22" s="9"/>
      <c r="P22" s="49"/>
      <c r="Q22" s="49"/>
      <c r="R22" s="49"/>
      <c r="S22" s="49"/>
      <c r="T22" s="21"/>
      <c r="U22" s="49"/>
      <c r="V22" s="49"/>
      <c r="W22" s="21"/>
      <c r="X22" s="49"/>
      <c r="Y22" s="49"/>
      <c r="Z22" s="21"/>
      <c r="AA22" s="49"/>
      <c r="AB22" s="42"/>
      <c r="AC22" s="38">
        <f t="shared" si="0"/>
        <v>0</v>
      </c>
      <c r="AD22" s="43" t="str">
        <f t="shared" si="1"/>
        <v/>
      </c>
      <c r="AE22" s="38"/>
      <c r="AF22" s="38"/>
      <c r="AG22" s="38"/>
      <c r="AH22" s="47"/>
    </row>
    <row r="23" spans="2:34" x14ac:dyDescent="0.25">
      <c r="B23" s="20"/>
      <c r="C23" s="20"/>
      <c r="D23" s="20"/>
      <c r="E23" s="22"/>
      <c r="F23" s="22"/>
      <c r="G23" s="21"/>
      <c r="H23" s="22"/>
      <c r="I23" s="22"/>
      <c r="J23" s="21"/>
      <c r="K23" s="22"/>
      <c r="L23" s="22"/>
      <c r="M23" s="21"/>
      <c r="N23" s="20"/>
      <c r="O23" s="9"/>
      <c r="P23" s="49"/>
      <c r="Q23" s="49"/>
      <c r="R23" s="49"/>
      <c r="S23" s="49"/>
      <c r="T23" s="21"/>
      <c r="U23" s="49"/>
      <c r="V23" s="49"/>
      <c r="W23" s="21"/>
      <c r="X23" s="49"/>
      <c r="Y23" s="49"/>
      <c r="Z23" s="21"/>
      <c r="AA23" s="49"/>
      <c r="AB23" s="42"/>
      <c r="AC23" s="38">
        <f t="shared" si="0"/>
        <v>0</v>
      </c>
      <c r="AD23" s="43" t="str">
        <f t="shared" si="1"/>
        <v/>
      </c>
      <c r="AE23" s="38"/>
      <c r="AF23" s="38"/>
      <c r="AG23" s="38"/>
      <c r="AH23" s="47"/>
    </row>
    <row r="24" spans="2:34" x14ac:dyDescent="0.25">
      <c r="B24" s="20"/>
      <c r="C24" s="20"/>
      <c r="D24" s="20"/>
      <c r="E24" s="22"/>
      <c r="F24" s="22"/>
      <c r="G24" s="21"/>
      <c r="H24" s="22"/>
      <c r="I24" s="22"/>
      <c r="J24" s="21"/>
      <c r="K24" s="22"/>
      <c r="L24" s="22"/>
      <c r="M24" s="21"/>
      <c r="N24" s="20"/>
      <c r="O24" s="9"/>
      <c r="P24" s="49"/>
      <c r="Q24" s="49"/>
      <c r="R24" s="49"/>
      <c r="S24" s="49"/>
      <c r="T24" s="21"/>
      <c r="U24" s="49"/>
      <c r="V24" s="49"/>
      <c r="W24" s="21"/>
      <c r="X24" s="49"/>
      <c r="Y24" s="49"/>
      <c r="Z24" s="21"/>
      <c r="AA24" s="49"/>
      <c r="AB24" s="42"/>
      <c r="AC24" s="38">
        <f t="shared" si="0"/>
        <v>0</v>
      </c>
      <c r="AD24" s="43" t="str">
        <f t="shared" si="1"/>
        <v/>
      </c>
      <c r="AE24" s="38"/>
      <c r="AF24" s="38"/>
      <c r="AG24" s="38"/>
      <c r="AH24" s="47"/>
    </row>
    <row r="25" spans="2:34" x14ac:dyDescent="0.25">
      <c r="B25" s="20"/>
      <c r="C25" s="20"/>
      <c r="D25" s="20"/>
      <c r="E25" s="22"/>
      <c r="F25" s="22"/>
      <c r="G25" s="21"/>
      <c r="H25" s="22"/>
      <c r="I25" s="22"/>
      <c r="J25" s="21"/>
      <c r="K25" s="22"/>
      <c r="L25" s="22"/>
      <c r="M25" s="21"/>
      <c r="N25" s="20"/>
      <c r="O25" s="9"/>
      <c r="P25" s="49"/>
      <c r="Q25" s="49"/>
      <c r="R25" s="49"/>
      <c r="S25" s="49"/>
      <c r="T25" s="21"/>
      <c r="U25" s="49"/>
      <c r="V25" s="49"/>
      <c r="W25" s="21"/>
      <c r="X25" s="49"/>
      <c r="Y25" s="49"/>
      <c r="Z25" s="21"/>
      <c r="AA25" s="49"/>
      <c r="AB25" s="42"/>
      <c r="AC25" s="38">
        <f t="shared" si="0"/>
        <v>0</v>
      </c>
      <c r="AD25" s="43" t="str">
        <f t="shared" si="1"/>
        <v/>
      </c>
      <c r="AE25" s="38"/>
      <c r="AF25" s="38"/>
      <c r="AG25" s="38"/>
      <c r="AH25" s="47"/>
    </row>
    <row r="26" spans="2:34" x14ac:dyDescent="0.25">
      <c r="B26" s="20"/>
      <c r="C26" s="20"/>
      <c r="D26" s="20"/>
      <c r="E26" s="22"/>
      <c r="F26" s="22"/>
      <c r="G26" s="21"/>
      <c r="H26" s="22"/>
      <c r="I26" s="22"/>
      <c r="J26" s="21"/>
      <c r="K26" s="22"/>
      <c r="L26" s="22"/>
      <c r="M26" s="21"/>
      <c r="N26" s="20"/>
      <c r="O26" s="9"/>
      <c r="P26" s="49"/>
      <c r="Q26" s="49"/>
      <c r="R26" s="49"/>
      <c r="S26" s="49"/>
      <c r="T26" s="21"/>
      <c r="U26" s="49"/>
      <c r="V26" s="49"/>
      <c r="W26" s="21"/>
      <c r="X26" s="49"/>
      <c r="Y26" s="49"/>
      <c r="Z26" s="21"/>
      <c r="AA26" s="49"/>
      <c r="AB26" s="42"/>
      <c r="AC26" s="38">
        <f t="shared" si="0"/>
        <v>0</v>
      </c>
      <c r="AD26" s="43" t="str">
        <f t="shared" si="1"/>
        <v/>
      </c>
      <c r="AE26" s="38"/>
      <c r="AF26" s="38"/>
      <c r="AG26" s="38"/>
      <c r="AH26" s="47"/>
    </row>
    <row r="27" spans="2:34" x14ac:dyDescent="0.25">
      <c r="B27" s="20"/>
      <c r="C27" s="20"/>
      <c r="D27" s="20"/>
      <c r="E27" s="22"/>
      <c r="F27" s="22"/>
      <c r="G27" s="21"/>
      <c r="H27" s="22"/>
      <c r="I27" s="22"/>
      <c r="J27" s="21"/>
      <c r="K27" s="22"/>
      <c r="L27" s="22"/>
      <c r="M27" s="21"/>
      <c r="N27" s="20"/>
      <c r="O27" s="9"/>
      <c r="P27" s="49"/>
      <c r="Q27" s="49"/>
      <c r="R27" s="49"/>
      <c r="S27" s="49"/>
      <c r="T27" s="21"/>
      <c r="U27" s="49"/>
      <c r="V27" s="49"/>
      <c r="W27" s="21"/>
      <c r="X27" s="49"/>
      <c r="Y27" s="49"/>
      <c r="Z27" s="21"/>
      <c r="AA27" s="49"/>
      <c r="AB27" s="42"/>
      <c r="AC27" s="38">
        <f t="shared" si="0"/>
        <v>0</v>
      </c>
      <c r="AD27" s="43" t="str">
        <f t="shared" si="1"/>
        <v/>
      </c>
      <c r="AE27" s="38"/>
      <c r="AF27" s="38"/>
      <c r="AG27" s="38"/>
      <c r="AH27" s="47"/>
    </row>
    <row r="28" spans="2:34" x14ac:dyDescent="0.25">
      <c r="B28" s="20"/>
      <c r="C28" s="20"/>
      <c r="D28" s="20"/>
      <c r="E28" s="22"/>
      <c r="F28" s="22"/>
      <c r="G28" s="21"/>
      <c r="H28" s="22"/>
      <c r="I28" s="22"/>
      <c r="J28" s="21"/>
      <c r="K28" s="22"/>
      <c r="L28" s="22"/>
      <c r="M28" s="21"/>
      <c r="N28" s="20"/>
      <c r="O28" s="9"/>
      <c r="P28" s="49"/>
      <c r="Q28" s="49"/>
      <c r="R28" s="49"/>
      <c r="S28" s="49"/>
      <c r="T28" s="21"/>
      <c r="U28" s="49"/>
      <c r="V28" s="49"/>
      <c r="W28" s="21"/>
      <c r="X28" s="49"/>
      <c r="Y28" s="49"/>
      <c r="Z28" s="21"/>
      <c r="AA28" s="49"/>
      <c r="AB28" s="42"/>
      <c r="AC28" s="38">
        <f t="shared" si="0"/>
        <v>0</v>
      </c>
      <c r="AD28" s="43" t="str">
        <f t="shared" si="1"/>
        <v/>
      </c>
      <c r="AE28" s="38"/>
      <c r="AF28" s="38"/>
      <c r="AG28" s="38"/>
      <c r="AH28" s="47"/>
    </row>
    <row r="29" spans="2:34" x14ac:dyDescent="0.25">
      <c r="B29" s="20"/>
      <c r="C29" s="20"/>
      <c r="D29" s="20"/>
      <c r="E29" s="22"/>
      <c r="F29" s="22"/>
      <c r="G29" s="21"/>
      <c r="H29" s="22"/>
      <c r="I29" s="22"/>
      <c r="J29" s="21"/>
      <c r="K29" s="22"/>
      <c r="L29" s="22"/>
      <c r="M29" s="21"/>
      <c r="N29" s="20"/>
      <c r="O29" s="9"/>
      <c r="P29" s="49"/>
      <c r="Q29" s="49"/>
      <c r="R29" s="49"/>
      <c r="S29" s="49"/>
      <c r="T29" s="21"/>
      <c r="U29" s="49"/>
      <c r="V29" s="49"/>
      <c r="W29" s="21"/>
      <c r="X29" s="49"/>
      <c r="Y29" s="49"/>
      <c r="Z29" s="21"/>
      <c r="AA29" s="49"/>
      <c r="AB29" s="42"/>
      <c r="AC29" s="38">
        <f t="shared" si="0"/>
        <v>0</v>
      </c>
      <c r="AD29" s="43" t="str">
        <f t="shared" si="1"/>
        <v/>
      </c>
      <c r="AE29" s="38"/>
      <c r="AF29" s="38"/>
      <c r="AG29" s="38"/>
      <c r="AH29" s="47"/>
    </row>
    <row r="30" spans="2:34" x14ac:dyDescent="0.25">
      <c r="B30" s="20"/>
      <c r="C30" s="20"/>
      <c r="D30" s="20"/>
      <c r="E30" s="22"/>
      <c r="F30" s="22"/>
      <c r="G30" s="21"/>
      <c r="H30" s="22"/>
      <c r="I30" s="22"/>
      <c r="J30" s="21"/>
      <c r="K30" s="22"/>
      <c r="L30" s="22"/>
      <c r="M30" s="21"/>
      <c r="N30" s="20"/>
      <c r="O30" s="9"/>
      <c r="P30" s="49"/>
      <c r="Q30" s="49"/>
      <c r="R30" s="49"/>
      <c r="S30" s="49"/>
      <c r="T30" s="21"/>
      <c r="U30" s="49"/>
      <c r="V30" s="49"/>
      <c r="W30" s="21"/>
      <c r="X30" s="49"/>
      <c r="Y30" s="49"/>
      <c r="Z30" s="21"/>
      <c r="AA30" s="49"/>
      <c r="AB30" s="42"/>
      <c r="AC30" s="38">
        <f t="shared" si="0"/>
        <v>0</v>
      </c>
      <c r="AD30" s="43" t="str">
        <f t="shared" si="1"/>
        <v/>
      </c>
      <c r="AE30" s="38"/>
      <c r="AF30" s="38"/>
      <c r="AG30" s="38"/>
      <c r="AH30" s="47"/>
    </row>
    <row r="31" spans="2:34" x14ac:dyDescent="0.25">
      <c r="B31" s="20"/>
      <c r="C31" s="20"/>
      <c r="D31" s="20"/>
      <c r="E31" s="22"/>
      <c r="F31" s="22"/>
      <c r="G31" s="21"/>
      <c r="H31" s="22"/>
      <c r="I31" s="22"/>
      <c r="J31" s="21"/>
      <c r="K31" s="22"/>
      <c r="L31" s="22"/>
      <c r="M31" s="21"/>
      <c r="N31" s="20"/>
      <c r="O31" s="9"/>
      <c r="P31" s="49"/>
      <c r="Q31" s="49"/>
      <c r="R31" s="49"/>
      <c r="S31" s="49"/>
      <c r="T31" s="21"/>
      <c r="U31" s="49"/>
      <c r="V31" s="49"/>
      <c r="W31" s="21"/>
      <c r="X31" s="49"/>
      <c r="Y31" s="49"/>
      <c r="Z31" s="21"/>
      <c r="AA31" s="49"/>
      <c r="AB31" s="42"/>
      <c r="AC31" s="38">
        <f t="shared" si="0"/>
        <v>0</v>
      </c>
      <c r="AD31" s="43" t="str">
        <f t="shared" si="1"/>
        <v/>
      </c>
      <c r="AE31" s="38"/>
      <c r="AF31" s="38"/>
      <c r="AG31" s="38"/>
      <c r="AH31" s="47"/>
    </row>
    <row r="32" spans="2:34" x14ac:dyDescent="0.25">
      <c r="B32" s="20"/>
      <c r="C32" s="20"/>
      <c r="D32" s="20"/>
      <c r="E32" s="22"/>
      <c r="F32" s="22"/>
      <c r="G32" s="21"/>
      <c r="H32" s="22"/>
      <c r="I32" s="22"/>
      <c r="J32" s="21"/>
      <c r="K32" s="22"/>
      <c r="L32" s="22"/>
      <c r="M32" s="21"/>
      <c r="N32" s="20"/>
      <c r="O32" s="9"/>
      <c r="P32" s="49"/>
      <c r="Q32" s="49"/>
      <c r="R32" s="49"/>
      <c r="S32" s="49"/>
      <c r="T32" s="21"/>
      <c r="U32" s="49"/>
      <c r="V32" s="49"/>
      <c r="W32" s="21"/>
      <c r="X32" s="49"/>
      <c r="Y32" s="49"/>
      <c r="Z32" s="21"/>
      <c r="AA32" s="49"/>
      <c r="AB32" s="42"/>
      <c r="AC32" s="38">
        <f t="shared" si="0"/>
        <v>0</v>
      </c>
      <c r="AD32" s="43" t="str">
        <f t="shared" si="1"/>
        <v/>
      </c>
      <c r="AE32" s="38"/>
      <c r="AF32" s="38"/>
      <c r="AG32" s="38"/>
      <c r="AH32" s="47"/>
    </row>
    <row r="33" spans="2:34" x14ac:dyDescent="0.25">
      <c r="B33" s="20"/>
      <c r="C33" s="20"/>
      <c r="D33" s="20"/>
      <c r="E33" s="22"/>
      <c r="F33" s="22"/>
      <c r="G33" s="21"/>
      <c r="H33" s="22"/>
      <c r="I33" s="22"/>
      <c r="J33" s="21"/>
      <c r="K33" s="22"/>
      <c r="L33" s="22"/>
      <c r="M33" s="21"/>
      <c r="N33" s="20"/>
      <c r="O33" s="9"/>
      <c r="P33" s="49"/>
      <c r="Q33" s="49"/>
      <c r="R33" s="49"/>
      <c r="S33" s="49"/>
      <c r="T33" s="21"/>
      <c r="U33" s="49"/>
      <c r="V33" s="49"/>
      <c r="W33" s="21"/>
      <c r="X33" s="49"/>
      <c r="Y33" s="49"/>
      <c r="Z33" s="21"/>
      <c r="AA33" s="49"/>
      <c r="AB33" s="42"/>
      <c r="AC33" s="38">
        <f t="shared" si="0"/>
        <v>0</v>
      </c>
      <c r="AD33" s="43" t="str">
        <f t="shared" si="1"/>
        <v/>
      </c>
      <c r="AE33" s="38"/>
      <c r="AF33" s="38"/>
      <c r="AG33" s="38"/>
      <c r="AH33" s="47"/>
    </row>
    <row r="34" spans="2:34" x14ac:dyDescent="0.25">
      <c r="B34" s="20"/>
      <c r="C34" s="20"/>
      <c r="D34" s="20"/>
      <c r="E34" s="22"/>
      <c r="F34" s="22"/>
      <c r="G34" s="21"/>
      <c r="H34" s="22"/>
      <c r="I34" s="22"/>
      <c r="J34" s="21"/>
      <c r="K34" s="22"/>
      <c r="L34" s="22"/>
      <c r="M34" s="21"/>
      <c r="N34" s="20"/>
      <c r="O34" s="9"/>
      <c r="P34" s="49"/>
      <c r="Q34" s="49"/>
      <c r="R34" s="49"/>
      <c r="S34" s="49"/>
      <c r="T34" s="21"/>
      <c r="U34" s="49"/>
      <c r="V34" s="49"/>
      <c r="W34" s="21"/>
      <c r="X34" s="49"/>
      <c r="Y34" s="49"/>
      <c r="Z34" s="21"/>
      <c r="AA34" s="49"/>
      <c r="AB34" s="42"/>
      <c r="AC34" s="38">
        <f t="shared" si="0"/>
        <v>0</v>
      </c>
      <c r="AD34" s="43" t="str">
        <f t="shared" si="1"/>
        <v/>
      </c>
      <c r="AE34" s="38"/>
      <c r="AF34" s="38"/>
      <c r="AG34" s="38"/>
      <c r="AH34" s="47"/>
    </row>
    <row r="35" spans="2:34" x14ac:dyDescent="0.25">
      <c r="B35" s="20"/>
      <c r="C35" s="20"/>
      <c r="D35" s="20"/>
      <c r="E35" s="22"/>
      <c r="F35" s="22"/>
      <c r="G35" s="21"/>
      <c r="H35" s="22"/>
      <c r="I35" s="22"/>
      <c r="J35" s="21"/>
      <c r="K35" s="22"/>
      <c r="L35" s="22"/>
      <c r="M35" s="21"/>
      <c r="N35" s="20"/>
      <c r="O35" s="9"/>
      <c r="P35" s="49"/>
      <c r="Q35" s="49"/>
      <c r="R35" s="49"/>
      <c r="S35" s="49"/>
      <c r="T35" s="21"/>
      <c r="U35" s="49"/>
      <c r="V35" s="49"/>
      <c r="W35" s="21"/>
      <c r="X35" s="49"/>
      <c r="Y35" s="49"/>
      <c r="Z35" s="21"/>
      <c r="AA35" s="49"/>
      <c r="AB35" s="42"/>
      <c r="AC35" s="38">
        <f t="shared" si="0"/>
        <v>0</v>
      </c>
      <c r="AD35" s="43" t="str">
        <f t="shared" si="1"/>
        <v/>
      </c>
      <c r="AE35" s="38"/>
      <c r="AF35" s="38"/>
      <c r="AG35" s="38"/>
      <c r="AH35" s="47"/>
    </row>
    <row r="36" spans="2:34" x14ac:dyDescent="0.25">
      <c r="B36" s="20"/>
      <c r="C36" s="20"/>
      <c r="D36" s="20"/>
      <c r="E36" s="22"/>
      <c r="F36" s="22"/>
      <c r="G36" s="21"/>
      <c r="H36" s="22"/>
      <c r="I36" s="22"/>
      <c r="J36" s="21"/>
      <c r="K36" s="22"/>
      <c r="L36" s="22"/>
      <c r="M36" s="21"/>
      <c r="N36" s="20"/>
      <c r="O36" s="9"/>
      <c r="P36" s="49"/>
      <c r="Q36" s="49"/>
      <c r="R36" s="49"/>
      <c r="S36" s="49"/>
      <c r="T36" s="21"/>
      <c r="U36" s="49"/>
      <c r="V36" s="49"/>
      <c r="W36" s="21"/>
      <c r="X36" s="49"/>
      <c r="Y36" s="49"/>
      <c r="Z36" s="21"/>
      <c r="AA36" s="49"/>
      <c r="AB36" s="42"/>
      <c r="AC36" s="38">
        <f t="shared" si="0"/>
        <v>0</v>
      </c>
      <c r="AD36" s="43" t="str">
        <f t="shared" si="1"/>
        <v/>
      </c>
      <c r="AE36" s="38"/>
      <c r="AF36" s="38"/>
      <c r="AG36" s="38"/>
      <c r="AH36" s="47"/>
    </row>
    <row r="37" spans="2:34" x14ac:dyDescent="0.25">
      <c r="B37" s="20"/>
      <c r="C37" s="20"/>
      <c r="D37" s="20"/>
      <c r="E37" s="22"/>
      <c r="F37" s="22"/>
      <c r="G37" s="21"/>
      <c r="H37" s="22"/>
      <c r="I37" s="22"/>
      <c r="J37" s="21"/>
      <c r="K37" s="22"/>
      <c r="L37" s="22"/>
      <c r="M37" s="21"/>
      <c r="N37" s="20"/>
      <c r="O37" s="9"/>
      <c r="P37" s="49"/>
      <c r="Q37" s="49"/>
      <c r="R37" s="49"/>
      <c r="S37" s="49"/>
      <c r="T37" s="21"/>
      <c r="U37" s="49"/>
      <c r="V37" s="49"/>
      <c r="W37" s="21"/>
      <c r="X37" s="49"/>
      <c r="Y37" s="49"/>
      <c r="Z37" s="21"/>
      <c r="AA37" s="49"/>
      <c r="AB37" s="42"/>
      <c r="AC37" s="38">
        <f t="shared" si="0"/>
        <v>0</v>
      </c>
      <c r="AD37" s="43" t="str">
        <f t="shared" si="1"/>
        <v/>
      </c>
      <c r="AE37" s="38"/>
      <c r="AF37" s="38"/>
      <c r="AG37" s="38"/>
      <c r="AH37" s="47"/>
    </row>
    <row r="38" spans="2:34" x14ac:dyDescent="0.25">
      <c r="B38" s="20"/>
      <c r="C38" s="20"/>
      <c r="D38" s="20"/>
      <c r="E38" s="22"/>
      <c r="F38" s="22"/>
      <c r="G38" s="21"/>
      <c r="H38" s="22"/>
      <c r="I38" s="22"/>
      <c r="J38" s="21"/>
      <c r="K38" s="22"/>
      <c r="L38" s="22"/>
      <c r="M38" s="21"/>
      <c r="N38" s="20"/>
      <c r="O38" s="9"/>
      <c r="P38" s="49"/>
      <c r="Q38" s="49"/>
      <c r="R38" s="49"/>
      <c r="S38" s="49"/>
      <c r="T38" s="21"/>
      <c r="U38" s="49"/>
      <c r="V38" s="49"/>
      <c r="W38" s="21"/>
      <c r="X38" s="49"/>
      <c r="Y38" s="49"/>
      <c r="Z38" s="21"/>
      <c r="AA38" s="49"/>
      <c r="AB38" s="42"/>
      <c r="AC38" s="38">
        <f t="shared" si="0"/>
        <v>0</v>
      </c>
      <c r="AD38" s="43" t="str">
        <f t="shared" si="1"/>
        <v/>
      </c>
      <c r="AE38" s="38"/>
      <c r="AF38" s="38"/>
      <c r="AG38" s="38"/>
      <c r="AH38" s="47"/>
    </row>
    <row r="39" spans="2:34" x14ac:dyDescent="0.25">
      <c r="B39" s="20"/>
      <c r="C39" s="20"/>
      <c r="D39" s="20"/>
      <c r="E39" s="22"/>
      <c r="F39" s="22"/>
      <c r="G39" s="21"/>
      <c r="H39" s="22"/>
      <c r="I39" s="22"/>
      <c r="J39" s="21"/>
      <c r="K39" s="22"/>
      <c r="L39" s="22"/>
      <c r="M39" s="21"/>
      <c r="N39" s="20"/>
      <c r="O39" s="9"/>
      <c r="P39" s="49"/>
      <c r="Q39" s="49"/>
      <c r="R39" s="49"/>
      <c r="S39" s="49"/>
      <c r="T39" s="21"/>
      <c r="U39" s="49"/>
      <c r="V39" s="49"/>
      <c r="W39" s="21"/>
      <c r="X39" s="49"/>
      <c r="Y39" s="49"/>
      <c r="Z39" s="21"/>
      <c r="AA39" s="49"/>
      <c r="AB39" s="42"/>
      <c r="AC39" s="38">
        <f t="shared" si="0"/>
        <v>0</v>
      </c>
      <c r="AD39" s="43" t="str">
        <f t="shared" si="1"/>
        <v/>
      </c>
      <c r="AE39" s="38"/>
      <c r="AF39" s="38"/>
      <c r="AG39" s="38"/>
      <c r="AH39" s="47"/>
    </row>
    <row r="40" spans="2:34" x14ac:dyDescent="0.25">
      <c r="B40" s="20"/>
      <c r="C40" s="20"/>
      <c r="D40" s="20"/>
      <c r="E40" s="22"/>
      <c r="F40" s="22"/>
      <c r="G40" s="21"/>
      <c r="H40" s="22"/>
      <c r="I40" s="22"/>
      <c r="J40" s="21"/>
      <c r="K40" s="22"/>
      <c r="L40" s="22"/>
      <c r="M40" s="21"/>
      <c r="N40" s="20"/>
      <c r="O40" s="9"/>
      <c r="P40" s="49"/>
      <c r="Q40" s="49"/>
      <c r="R40" s="49"/>
      <c r="S40" s="49"/>
      <c r="T40" s="21"/>
      <c r="U40" s="49"/>
      <c r="V40" s="49"/>
      <c r="W40" s="21"/>
      <c r="X40" s="49"/>
      <c r="Y40" s="49"/>
      <c r="Z40" s="21"/>
      <c r="AA40" s="49"/>
      <c r="AB40" s="42"/>
      <c r="AC40" s="38">
        <f t="shared" si="0"/>
        <v>0</v>
      </c>
      <c r="AD40" s="43" t="str">
        <f t="shared" si="1"/>
        <v/>
      </c>
      <c r="AE40" s="38"/>
      <c r="AF40" s="38"/>
      <c r="AG40" s="38"/>
      <c r="AH40" s="47"/>
    </row>
    <row r="41" spans="2:34" x14ac:dyDescent="0.25">
      <c r="B41" s="20"/>
      <c r="C41" s="20"/>
      <c r="D41" s="20"/>
      <c r="E41" s="22"/>
      <c r="F41" s="22"/>
      <c r="G41" s="21"/>
      <c r="H41" s="22"/>
      <c r="I41" s="22"/>
      <c r="J41" s="21"/>
      <c r="K41" s="22"/>
      <c r="L41" s="22"/>
      <c r="M41" s="21"/>
      <c r="N41" s="20"/>
      <c r="O41" s="9"/>
      <c r="P41" s="49"/>
      <c r="Q41" s="49"/>
      <c r="R41" s="49"/>
      <c r="S41" s="49"/>
      <c r="T41" s="21"/>
      <c r="U41" s="49"/>
      <c r="V41" s="49"/>
      <c r="W41" s="21"/>
      <c r="X41" s="49"/>
      <c r="Y41" s="49"/>
      <c r="Z41" s="21"/>
      <c r="AA41" s="49"/>
      <c r="AB41" s="42"/>
      <c r="AC41" s="38">
        <f t="shared" si="0"/>
        <v>0</v>
      </c>
      <c r="AD41" s="43" t="str">
        <f t="shared" si="1"/>
        <v/>
      </c>
      <c r="AE41" s="38"/>
      <c r="AF41" s="38"/>
      <c r="AG41" s="38"/>
      <c r="AH41" s="47"/>
    </row>
    <row r="42" spans="2:34" x14ac:dyDescent="0.25">
      <c r="B42" s="20"/>
      <c r="C42" s="20"/>
      <c r="D42" s="20"/>
      <c r="E42" s="22"/>
      <c r="F42" s="22"/>
      <c r="G42" s="21"/>
      <c r="H42" s="22"/>
      <c r="I42" s="22"/>
      <c r="J42" s="21"/>
      <c r="K42" s="22"/>
      <c r="L42" s="22"/>
      <c r="M42" s="21"/>
      <c r="N42" s="20"/>
      <c r="O42" s="9"/>
      <c r="P42" s="49"/>
      <c r="Q42" s="49"/>
      <c r="R42" s="49"/>
      <c r="S42" s="49"/>
      <c r="T42" s="21"/>
      <c r="U42" s="49"/>
      <c r="V42" s="49"/>
      <c r="W42" s="21"/>
      <c r="X42" s="49"/>
      <c r="Y42" s="49"/>
      <c r="Z42" s="21"/>
      <c r="AA42" s="49"/>
      <c r="AB42" s="42"/>
      <c r="AC42" s="38">
        <f t="shared" si="0"/>
        <v>0</v>
      </c>
      <c r="AD42" s="43" t="str">
        <f t="shared" si="1"/>
        <v/>
      </c>
      <c r="AE42" s="38"/>
      <c r="AF42" s="38"/>
      <c r="AG42" s="38"/>
      <c r="AH42" s="47"/>
    </row>
    <row r="43" spans="2:34" x14ac:dyDescent="0.25">
      <c r="B43" s="20"/>
      <c r="C43" s="20"/>
      <c r="D43" s="20"/>
      <c r="E43" s="22"/>
      <c r="F43" s="22"/>
      <c r="G43" s="21"/>
      <c r="H43" s="22"/>
      <c r="I43" s="22"/>
      <c r="J43" s="21"/>
      <c r="K43" s="22"/>
      <c r="L43" s="22"/>
      <c r="M43" s="21"/>
      <c r="N43" s="20"/>
      <c r="O43" s="9"/>
      <c r="P43" s="49"/>
      <c r="Q43" s="49"/>
      <c r="R43" s="49"/>
      <c r="S43" s="49"/>
      <c r="T43" s="21"/>
      <c r="U43" s="49"/>
      <c r="V43" s="49"/>
      <c r="W43" s="21"/>
      <c r="X43" s="49"/>
      <c r="Y43" s="49"/>
      <c r="Z43" s="21"/>
      <c r="AA43" s="49"/>
      <c r="AB43" s="42"/>
      <c r="AC43" s="38">
        <f t="shared" si="0"/>
        <v>0</v>
      </c>
      <c r="AD43" s="43" t="str">
        <f t="shared" si="1"/>
        <v/>
      </c>
      <c r="AE43" s="38"/>
      <c r="AF43" s="38"/>
      <c r="AG43" s="38"/>
      <c r="AH43" s="47"/>
    </row>
    <row r="44" spans="2:34" x14ac:dyDescent="0.25">
      <c r="B44" s="20"/>
      <c r="C44" s="20"/>
      <c r="D44" s="20"/>
      <c r="E44" s="22"/>
      <c r="F44" s="22"/>
      <c r="G44" s="21"/>
      <c r="H44" s="22"/>
      <c r="I44" s="22"/>
      <c r="J44" s="21"/>
      <c r="K44" s="22"/>
      <c r="L44" s="22"/>
      <c r="M44" s="21"/>
      <c r="N44" s="20"/>
      <c r="O44" s="9"/>
      <c r="P44" s="49"/>
      <c r="Q44" s="49"/>
      <c r="R44" s="49"/>
      <c r="S44" s="49"/>
      <c r="T44" s="21"/>
      <c r="U44" s="49"/>
      <c r="V44" s="49"/>
      <c r="W44" s="21"/>
      <c r="X44" s="49"/>
      <c r="Y44" s="49"/>
      <c r="Z44" s="21"/>
      <c r="AA44" s="49"/>
      <c r="AB44" s="42"/>
      <c r="AC44" s="38">
        <f t="shared" si="0"/>
        <v>0</v>
      </c>
      <c r="AD44" s="43" t="str">
        <f t="shared" si="1"/>
        <v/>
      </c>
      <c r="AE44" s="38"/>
      <c r="AF44" s="38"/>
      <c r="AG44" s="38"/>
      <c r="AH44" s="47"/>
    </row>
    <row r="45" spans="2:34" x14ac:dyDescent="0.25">
      <c r="B45" s="20"/>
      <c r="C45" s="20"/>
      <c r="D45" s="20"/>
      <c r="E45" s="22"/>
      <c r="F45" s="22"/>
      <c r="G45" s="21"/>
      <c r="H45" s="22"/>
      <c r="I45" s="22"/>
      <c r="J45" s="21"/>
      <c r="K45" s="22"/>
      <c r="L45" s="22"/>
      <c r="M45" s="21"/>
      <c r="N45" s="20"/>
      <c r="O45" s="9"/>
      <c r="P45" s="49"/>
      <c r="Q45" s="49"/>
      <c r="R45" s="49"/>
      <c r="S45" s="49"/>
      <c r="T45" s="21"/>
      <c r="U45" s="49"/>
      <c r="V45" s="49"/>
      <c r="W45" s="21"/>
      <c r="X45" s="49"/>
      <c r="Y45" s="49"/>
      <c r="Z45" s="21"/>
      <c r="AA45" s="49"/>
      <c r="AB45" s="42"/>
      <c r="AC45" s="38">
        <f t="shared" si="0"/>
        <v>0</v>
      </c>
      <c r="AD45" s="43" t="str">
        <f t="shared" si="1"/>
        <v/>
      </c>
      <c r="AE45" s="38"/>
      <c r="AF45" s="38"/>
      <c r="AG45" s="38"/>
      <c r="AH45" s="47"/>
    </row>
    <row r="46" spans="2:34" x14ac:dyDescent="0.25">
      <c r="B46" s="20"/>
      <c r="C46" s="20"/>
      <c r="D46" s="20"/>
      <c r="E46" s="22"/>
      <c r="F46" s="22"/>
      <c r="G46" s="21"/>
      <c r="H46" s="22"/>
      <c r="I46" s="22"/>
      <c r="J46" s="21"/>
      <c r="K46" s="22"/>
      <c r="L46" s="22"/>
      <c r="M46" s="21"/>
      <c r="N46" s="20"/>
      <c r="O46" s="9"/>
      <c r="P46" s="49"/>
      <c r="Q46" s="49"/>
      <c r="R46" s="49"/>
      <c r="S46" s="49"/>
      <c r="T46" s="21"/>
      <c r="U46" s="49"/>
      <c r="V46" s="49"/>
      <c r="W46" s="21"/>
      <c r="X46" s="49"/>
      <c r="Y46" s="49"/>
      <c r="Z46" s="21"/>
      <c r="AA46" s="49"/>
      <c r="AB46" s="42"/>
      <c r="AC46" s="38">
        <f t="shared" si="0"/>
        <v>0</v>
      </c>
      <c r="AD46" s="43" t="str">
        <f t="shared" si="1"/>
        <v/>
      </c>
      <c r="AE46" s="38"/>
      <c r="AF46" s="38"/>
      <c r="AG46" s="38"/>
      <c r="AH46" s="47"/>
    </row>
    <row r="47" spans="2:34" x14ac:dyDescent="0.25">
      <c r="B47" s="20"/>
      <c r="C47" s="20"/>
      <c r="D47" s="20"/>
      <c r="E47" s="22"/>
      <c r="F47" s="22"/>
      <c r="G47" s="21"/>
      <c r="H47" s="22"/>
      <c r="I47" s="22"/>
      <c r="J47" s="21"/>
      <c r="K47" s="22"/>
      <c r="L47" s="22"/>
      <c r="M47" s="21"/>
      <c r="N47" s="20"/>
      <c r="O47" s="9"/>
      <c r="P47" s="49"/>
      <c r="Q47" s="49"/>
      <c r="R47" s="49"/>
      <c r="S47" s="49"/>
      <c r="T47" s="21"/>
      <c r="U47" s="49"/>
      <c r="V47" s="49"/>
      <c r="W47" s="21"/>
      <c r="X47" s="49"/>
      <c r="Y47" s="49"/>
      <c r="Z47" s="21"/>
      <c r="AA47" s="49"/>
      <c r="AB47" s="42"/>
      <c r="AC47" s="38">
        <f t="shared" si="0"/>
        <v>0</v>
      </c>
      <c r="AD47" s="43" t="str">
        <f t="shared" si="1"/>
        <v/>
      </c>
      <c r="AE47" s="38"/>
      <c r="AF47" s="38"/>
      <c r="AG47" s="38"/>
      <c r="AH47" s="47"/>
    </row>
    <row r="48" spans="2:34" x14ac:dyDescent="0.25">
      <c r="B48" s="20"/>
      <c r="C48" s="20"/>
      <c r="D48" s="20"/>
      <c r="E48" s="22"/>
      <c r="F48" s="22"/>
      <c r="G48" s="21"/>
      <c r="H48" s="22"/>
      <c r="I48" s="22"/>
      <c r="J48" s="21"/>
      <c r="K48" s="22"/>
      <c r="L48" s="22"/>
      <c r="M48" s="21"/>
      <c r="N48" s="20"/>
      <c r="O48" s="9"/>
      <c r="P48" s="49"/>
      <c r="Q48" s="49"/>
      <c r="R48" s="49"/>
      <c r="S48" s="49"/>
      <c r="T48" s="21"/>
      <c r="U48" s="49"/>
      <c r="V48" s="49"/>
      <c r="W48" s="21"/>
      <c r="X48" s="49"/>
      <c r="Y48" s="49"/>
      <c r="Z48" s="21"/>
      <c r="AA48" s="49"/>
      <c r="AB48" s="42"/>
      <c r="AC48" s="38">
        <f t="shared" si="0"/>
        <v>0</v>
      </c>
      <c r="AD48" s="43" t="str">
        <f t="shared" si="1"/>
        <v/>
      </c>
      <c r="AE48" s="38"/>
      <c r="AF48" s="38"/>
      <c r="AG48" s="38"/>
      <c r="AH48" s="47"/>
    </row>
    <row r="49" spans="2:34" x14ac:dyDescent="0.25">
      <c r="B49" s="20"/>
      <c r="C49" s="20"/>
      <c r="D49" s="20"/>
      <c r="E49" s="22"/>
      <c r="F49" s="22"/>
      <c r="G49" s="21"/>
      <c r="H49" s="22"/>
      <c r="I49" s="22"/>
      <c r="J49" s="21"/>
      <c r="K49" s="22"/>
      <c r="L49" s="22"/>
      <c r="M49" s="21"/>
      <c r="N49" s="20"/>
      <c r="O49" s="9"/>
      <c r="P49" s="49"/>
      <c r="Q49" s="49"/>
      <c r="R49" s="49"/>
      <c r="S49" s="49"/>
      <c r="T49" s="21"/>
      <c r="U49" s="49"/>
      <c r="V49" s="49"/>
      <c r="W49" s="21"/>
      <c r="X49" s="49"/>
      <c r="Y49" s="49"/>
      <c r="Z49" s="21"/>
      <c r="AA49" s="49"/>
      <c r="AB49" s="42"/>
      <c r="AC49" s="38">
        <f t="shared" si="0"/>
        <v>0</v>
      </c>
      <c r="AD49" s="43" t="str">
        <f t="shared" si="1"/>
        <v/>
      </c>
      <c r="AE49" s="38"/>
      <c r="AF49" s="38"/>
      <c r="AG49" s="38"/>
      <c r="AH49" s="47"/>
    </row>
    <row r="50" spans="2:34" x14ac:dyDescent="0.25">
      <c r="B50" s="20"/>
      <c r="C50" s="20"/>
      <c r="D50" s="20"/>
      <c r="E50" s="22"/>
      <c r="F50" s="22"/>
      <c r="G50" s="21"/>
      <c r="H50" s="22"/>
      <c r="I50" s="22"/>
      <c r="J50" s="21"/>
      <c r="K50" s="22"/>
      <c r="L50" s="22"/>
      <c r="M50" s="21"/>
      <c r="N50" s="20"/>
      <c r="O50" s="9"/>
      <c r="P50" s="49"/>
      <c r="Q50" s="49"/>
      <c r="R50" s="49"/>
      <c r="S50" s="49"/>
      <c r="T50" s="21"/>
      <c r="U50" s="49"/>
      <c r="V50" s="49"/>
      <c r="W50" s="21"/>
      <c r="X50" s="49"/>
      <c r="Y50" s="49"/>
      <c r="Z50" s="21"/>
      <c r="AA50" s="49"/>
      <c r="AB50" s="42"/>
      <c r="AC50" s="38">
        <f t="shared" si="0"/>
        <v>0</v>
      </c>
      <c r="AD50" s="43" t="str">
        <f t="shared" si="1"/>
        <v/>
      </c>
      <c r="AE50" s="38"/>
      <c r="AF50" s="38"/>
      <c r="AG50" s="38"/>
      <c r="AH50" s="47"/>
    </row>
    <row r="51" spans="2:34" x14ac:dyDescent="0.25">
      <c r="B51" s="20"/>
      <c r="C51" s="20"/>
      <c r="D51" s="20"/>
      <c r="E51" s="22"/>
      <c r="F51" s="22"/>
      <c r="G51" s="21"/>
      <c r="H51" s="22"/>
      <c r="I51" s="22"/>
      <c r="J51" s="21"/>
      <c r="K51" s="22"/>
      <c r="L51" s="22"/>
      <c r="M51" s="21"/>
      <c r="N51" s="20"/>
      <c r="O51" s="9"/>
      <c r="P51" s="49"/>
      <c r="Q51" s="49"/>
      <c r="R51" s="49"/>
      <c r="S51" s="49"/>
      <c r="T51" s="21"/>
      <c r="U51" s="49"/>
      <c r="V51" s="49"/>
      <c r="W51" s="21"/>
      <c r="X51" s="49"/>
      <c r="Y51" s="49"/>
      <c r="Z51" s="21"/>
      <c r="AA51" s="49"/>
      <c r="AB51" s="42"/>
      <c r="AC51" s="38">
        <f t="shared" si="0"/>
        <v>0</v>
      </c>
      <c r="AD51" s="43" t="str">
        <f t="shared" si="1"/>
        <v/>
      </c>
      <c r="AE51" s="38"/>
      <c r="AF51" s="38"/>
      <c r="AG51" s="38"/>
      <c r="AH51" s="47"/>
    </row>
    <row r="52" spans="2:34" x14ac:dyDescent="0.25">
      <c r="B52" s="20"/>
      <c r="C52" s="20"/>
      <c r="D52" s="20"/>
      <c r="E52" s="22"/>
      <c r="F52" s="22"/>
      <c r="G52" s="21"/>
      <c r="H52" s="22"/>
      <c r="I52" s="22"/>
      <c r="J52" s="21"/>
      <c r="K52" s="22"/>
      <c r="L52" s="22"/>
      <c r="M52" s="21"/>
      <c r="N52" s="20"/>
      <c r="O52" s="9"/>
      <c r="P52" s="49"/>
      <c r="Q52" s="49"/>
      <c r="R52" s="49"/>
      <c r="S52" s="49"/>
      <c r="T52" s="21"/>
      <c r="U52" s="49"/>
      <c r="V52" s="49"/>
      <c r="W52" s="21"/>
      <c r="X52" s="49"/>
      <c r="Y52" s="49"/>
      <c r="Z52" s="21"/>
      <c r="AA52" s="49"/>
      <c r="AB52" s="42"/>
      <c r="AC52" s="38">
        <f t="shared" si="0"/>
        <v>0</v>
      </c>
      <c r="AD52" s="43" t="str">
        <f t="shared" si="1"/>
        <v/>
      </c>
      <c r="AE52" s="38"/>
      <c r="AF52" s="38"/>
      <c r="AG52" s="38"/>
      <c r="AH52" s="47"/>
    </row>
    <row r="53" spans="2:34" x14ac:dyDescent="0.25">
      <c r="B53" s="20"/>
      <c r="C53" s="20"/>
      <c r="D53" s="20"/>
      <c r="E53" s="22"/>
      <c r="F53" s="22"/>
      <c r="G53" s="21"/>
      <c r="H53" s="22"/>
      <c r="I53" s="22"/>
      <c r="J53" s="21"/>
      <c r="K53" s="22"/>
      <c r="L53" s="22"/>
      <c r="M53" s="21"/>
      <c r="N53" s="20"/>
      <c r="O53" s="9"/>
      <c r="P53" s="49"/>
      <c r="Q53" s="49"/>
      <c r="R53" s="49"/>
      <c r="S53" s="49"/>
      <c r="T53" s="21"/>
      <c r="U53" s="49"/>
      <c r="V53" s="49"/>
      <c r="W53" s="21"/>
      <c r="X53" s="49"/>
      <c r="Y53" s="49"/>
      <c r="Z53" s="21"/>
      <c r="AA53" s="49"/>
      <c r="AB53" s="42"/>
      <c r="AC53" s="38">
        <f t="shared" si="0"/>
        <v>0</v>
      </c>
      <c r="AD53" s="43" t="str">
        <f t="shared" si="1"/>
        <v/>
      </c>
      <c r="AE53" s="38"/>
      <c r="AF53" s="38"/>
      <c r="AG53" s="38"/>
      <c r="AH53" s="47"/>
    </row>
    <row r="54" spans="2:34" x14ac:dyDescent="0.25">
      <c r="B54" s="20"/>
      <c r="C54" s="20"/>
      <c r="D54" s="20"/>
      <c r="E54" s="22"/>
      <c r="F54" s="22"/>
      <c r="G54" s="21"/>
      <c r="H54" s="22"/>
      <c r="I54" s="22"/>
      <c r="J54" s="21"/>
      <c r="K54" s="22"/>
      <c r="L54" s="22"/>
      <c r="M54" s="21"/>
      <c r="N54" s="20"/>
      <c r="O54" s="9"/>
      <c r="P54" s="49"/>
      <c r="Q54" s="49"/>
      <c r="R54" s="49"/>
      <c r="S54" s="49"/>
      <c r="T54" s="21"/>
      <c r="U54" s="49"/>
      <c r="V54" s="49"/>
      <c r="W54" s="21"/>
      <c r="X54" s="49"/>
      <c r="Y54" s="49"/>
      <c r="Z54" s="21"/>
      <c r="AA54" s="49"/>
      <c r="AB54" s="42"/>
      <c r="AC54" s="38">
        <f t="shared" si="0"/>
        <v>0</v>
      </c>
      <c r="AD54" s="43" t="str">
        <f t="shared" si="1"/>
        <v/>
      </c>
      <c r="AE54" s="38"/>
      <c r="AF54" s="38"/>
      <c r="AG54" s="38"/>
      <c r="AH54" s="47"/>
    </row>
    <row r="55" spans="2:34" x14ac:dyDescent="0.25">
      <c r="B55" s="20"/>
      <c r="C55" s="20"/>
      <c r="D55" s="20"/>
      <c r="E55" s="22"/>
      <c r="F55" s="22"/>
      <c r="G55" s="21"/>
      <c r="H55" s="22"/>
      <c r="I55" s="22"/>
      <c r="J55" s="21"/>
      <c r="K55" s="22"/>
      <c r="L55" s="22"/>
      <c r="M55" s="21"/>
      <c r="N55" s="20"/>
      <c r="O55" s="9"/>
      <c r="P55" s="49"/>
      <c r="Q55" s="49"/>
      <c r="R55" s="49"/>
      <c r="S55" s="49"/>
      <c r="T55" s="21"/>
      <c r="U55" s="49"/>
      <c r="V55" s="49"/>
      <c r="W55" s="21"/>
      <c r="X55" s="49"/>
      <c r="Y55" s="49"/>
      <c r="Z55" s="21"/>
      <c r="AA55" s="49"/>
      <c r="AB55" s="42"/>
      <c r="AC55" s="38">
        <f t="shared" si="0"/>
        <v>0</v>
      </c>
      <c r="AD55" s="43" t="str">
        <f t="shared" si="1"/>
        <v/>
      </c>
      <c r="AE55" s="38"/>
      <c r="AF55" s="38"/>
      <c r="AG55" s="38"/>
      <c r="AH55" s="47"/>
    </row>
    <row r="56" spans="2:34" x14ac:dyDescent="0.25">
      <c r="B56" s="20"/>
      <c r="C56" s="20"/>
      <c r="D56" s="20"/>
      <c r="E56" s="22"/>
      <c r="F56" s="22"/>
      <c r="G56" s="21"/>
      <c r="H56" s="22"/>
      <c r="I56" s="22"/>
      <c r="J56" s="21"/>
      <c r="K56" s="22"/>
      <c r="L56" s="22"/>
      <c r="M56" s="21"/>
      <c r="N56" s="20"/>
      <c r="O56" s="9"/>
      <c r="P56" s="49"/>
      <c r="Q56" s="49"/>
      <c r="R56" s="49"/>
      <c r="S56" s="49"/>
      <c r="T56" s="21"/>
      <c r="U56" s="49"/>
      <c r="V56" s="49"/>
      <c r="W56" s="21"/>
      <c r="X56" s="49"/>
      <c r="Y56" s="49"/>
      <c r="Z56" s="21"/>
      <c r="AA56" s="49"/>
      <c r="AB56" s="42"/>
      <c r="AC56" s="38">
        <f t="shared" si="0"/>
        <v>0</v>
      </c>
      <c r="AD56" s="43" t="str">
        <f t="shared" si="1"/>
        <v/>
      </c>
      <c r="AE56" s="38"/>
      <c r="AF56" s="38"/>
      <c r="AG56" s="38"/>
      <c r="AH56" s="47"/>
    </row>
    <row r="57" spans="2:34" x14ac:dyDescent="0.25">
      <c r="B57" s="20"/>
      <c r="C57" s="20"/>
      <c r="D57" s="20"/>
      <c r="E57" s="22"/>
      <c r="F57" s="22"/>
      <c r="G57" s="21"/>
      <c r="H57" s="22"/>
      <c r="I57" s="22"/>
      <c r="J57" s="21"/>
      <c r="K57" s="22"/>
      <c r="L57" s="22"/>
      <c r="M57" s="21"/>
      <c r="N57" s="20"/>
      <c r="O57" s="9"/>
      <c r="P57" s="49"/>
      <c r="Q57" s="49"/>
      <c r="R57" s="49"/>
      <c r="S57" s="49"/>
      <c r="T57" s="21"/>
      <c r="U57" s="49"/>
      <c r="V57" s="49"/>
      <c r="W57" s="21"/>
      <c r="X57" s="49"/>
      <c r="Y57" s="49"/>
      <c r="Z57" s="21"/>
      <c r="AA57" s="49"/>
      <c r="AB57" s="42"/>
      <c r="AC57" s="38">
        <f t="shared" si="0"/>
        <v>0</v>
      </c>
      <c r="AD57" s="43" t="str">
        <f t="shared" si="1"/>
        <v/>
      </c>
      <c r="AE57" s="38"/>
      <c r="AF57" s="38"/>
      <c r="AG57" s="38"/>
      <c r="AH57" s="47"/>
    </row>
    <row r="58" spans="2:34" x14ac:dyDescent="0.25">
      <c r="B58" s="20"/>
      <c r="C58" s="20"/>
      <c r="D58" s="20"/>
      <c r="E58" s="22"/>
      <c r="F58" s="22"/>
      <c r="G58" s="21"/>
      <c r="H58" s="22"/>
      <c r="I58" s="22"/>
      <c r="J58" s="21"/>
      <c r="K58" s="22"/>
      <c r="L58" s="22"/>
      <c r="M58" s="21"/>
      <c r="N58" s="20"/>
      <c r="O58" s="9"/>
      <c r="P58" s="49"/>
      <c r="Q58" s="49"/>
      <c r="R58" s="49"/>
      <c r="S58" s="49"/>
      <c r="T58" s="21"/>
      <c r="U58" s="49"/>
      <c r="V58" s="49"/>
      <c r="W58" s="21"/>
      <c r="X58" s="49"/>
      <c r="Y58" s="49"/>
      <c r="Z58" s="21"/>
      <c r="AA58" s="49"/>
      <c r="AB58" s="42"/>
      <c r="AC58" s="38">
        <f t="shared" si="0"/>
        <v>0</v>
      </c>
      <c r="AD58" s="43" t="str">
        <f t="shared" si="1"/>
        <v/>
      </c>
      <c r="AE58" s="38"/>
      <c r="AF58" s="38"/>
      <c r="AG58" s="38"/>
      <c r="AH58" s="47"/>
    </row>
    <row r="59" spans="2:34" x14ac:dyDescent="0.25">
      <c r="B59" s="20"/>
      <c r="C59" s="20"/>
      <c r="D59" s="20"/>
      <c r="E59" s="22"/>
      <c r="F59" s="22"/>
      <c r="G59" s="21"/>
      <c r="H59" s="22"/>
      <c r="I59" s="22"/>
      <c r="J59" s="21"/>
      <c r="K59" s="22"/>
      <c r="L59" s="22"/>
      <c r="M59" s="21"/>
      <c r="N59" s="20"/>
      <c r="O59" s="9"/>
      <c r="P59" s="49"/>
      <c r="Q59" s="49"/>
      <c r="R59" s="49"/>
      <c r="S59" s="49"/>
      <c r="T59" s="21"/>
      <c r="U59" s="49"/>
      <c r="V59" s="49"/>
      <c r="W59" s="21"/>
      <c r="X59" s="49"/>
      <c r="Y59" s="49"/>
      <c r="Z59" s="21"/>
      <c r="AA59" s="49"/>
      <c r="AB59" s="42"/>
      <c r="AC59" s="38">
        <f t="shared" si="0"/>
        <v>0</v>
      </c>
      <c r="AD59" s="43" t="str">
        <f t="shared" si="1"/>
        <v/>
      </c>
      <c r="AE59" s="38"/>
      <c r="AF59" s="38"/>
      <c r="AG59" s="38"/>
      <c r="AH59" s="47"/>
    </row>
    <row r="60" spans="2:34" x14ac:dyDescent="0.25">
      <c r="B60" s="20"/>
      <c r="C60" s="20"/>
      <c r="D60" s="20"/>
      <c r="E60" s="22"/>
      <c r="F60" s="22"/>
      <c r="G60" s="21"/>
      <c r="H60" s="22"/>
      <c r="I60" s="22"/>
      <c r="J60" s="21"/>
      <c r="K60" s="22"/>
      <c r="L60" s="22"/>
      <c r="M60" s="21"/>
      <c r="N60" s="20"/>
      <c r="O60" s="9"/>
      <c r="P60" s="49"/>
      <c r="Q60" s="49"/>
      <c r="R60" s="49"/>
      <c r="S60" s="49"/>
      <c r="T60" s="21"/>
      <c r="U60" s="49"/>
      <c r="V60" s="49"/>
      <c r="W60" s="21"/>
      <c r="X60" s="49"/>
      <c r="Y60" s="49"/>
      <c r="Z60" s="21"/>
      <c r="AA60" s="49"/>
      <c r="AB60" s="42"/>
      <c r="AC60" s="38">
        <f t="shared" si="0"/>
        <v>0</v>
      </c>
      <c r="AD60" s="43" t="str">
        <f t="shared" si="1"/>
        <v/>
      </c>
      <c r="AE60" s="38"/>
      <c r="AF60" s="38"/>
      <c r="AG60" s="38"/>
      <c r="AH60" s="47"/>
    </row>
    <row r="61" spans="2:34" x14ac:dyDescent="0.25">
      <c r="B61" s="20"/>
      <c r="C61" s="20"/>
      <c r="D61" s="20"/>
      <c r="E61" s="22"/>
      <c r="F61" s="22"/>
      <c r="G61" s="21"/>
      <c r="H61" s="22"/>
      <c r="I61" s="22"/>
      <c r="J61" s="21"/>
      <c r="K61" s="22"/>
      <c r="L61" s="22"/>
      <c r="M61" s="21"/>
      <c r="N61" s="20"/>
      <c r="O61" s="9"/>
      <c r="P61" s="49"/>
      <c r="Q61" s="49"/>
      <c r="R61" s="49"/>
      <c r="S61" s="49"/>
      <c r="T61" s="21"/>
      <c r="U61" s="49"/>
      <c r="V61" s="49"/>
      <c r="W61" s="21"/>
      <c r="X61" s="49"/>
      <c r="Y61" s="49"/>
      <c r="Z61" s="21"/>
      <c r="AA61" s="49"/>
      <c r="AB61" s="42"/>
      <c r="AC61" s="38">
        <f t="shared" si="0"/>
        <v>0</v>
      </c>
      <c r="AD61" s="43" t="str">
        <f t="shared" si="1"/>
        <v/>
      </c>
      <c r="AE61" s="38"/>
      <c r="AF61" s="38"/>
      <c r="AG61" s="38"/>
      <c r="AH61" s="47"/>
    </row>
    <row r="62" spans="2:34" x14ac:dyDescent="0.25">
      <c r="B62" s="20"/>
      <c r="C62" s="20"/>
      <c r="D62" s="20"/>
      <c r="E62" s="22"/>
      <c r="F62" s="22"/>
      <c r="G62" s="21"/>
      <c r="H62" s="22"/>
      <c r="I62" s="22"/>
      <c r="J62" s="21"/>
      <c r="K62" s="22"/>
      <c r="L62" s="22"/>
      <c r="M62" s="21"/>
      <c r="N62" s="20"/>
      <c r="O62" s="9"/>
      <c r="P62" s="49"/>
      <c r="Q62" s="49"/>
      <c r="R62" s="49"/>
      <c r="S62" s="49"/>
      <c r="T62" s="21"/>
      <c r="U62" s="49"/>
      <c r="V62" s="49"/>
      <c r="W62" s="21"/>
      <c r="X62" s="49"/>
      <c r="Y62" s="49"/>
      <c r="Z62" s="21"/>
      <c r="AA62" s="49"/>
      <c r="AB62" s="42"/>
      <c r="AC62" s="38">
        <f t="shared" si="0"/>
        <v>0</v>
      </c>
      <c r="AD62" s="43" t="str">
        <f t="shared" si="1"/>
        <v/>
      </c>
      <c r="AE62" s="38"/>
      <c r="AF62" s="38"/>
      <c r="AG62" s="38"/>
      <c r="AH62" s="47"/>
    </row>
    <row r="63" spans="2:34" x14ac:dyDescent="0.25">
      <c r="B63" s="20"/>
      <c r="C63" s="20"/>
      <c r="D63" s="20"/>
      <c r="E63" s="22"/>
      <c r="F63" s="22"/>
      <c r="G63" s="21"/>
      <c r="H63" s="22"/>
      <c r="I63" s="22"/>
      <c r="J63" s="21"/>
      <c r="K63" s="22"/>
      <c r="L63" s="22"/>
      <c r="M63" s="21"/>
      <c r="N63" s="20"/>
      <c r="O63" s="9"/>
      <c r="P63" s="49"/>
      <c r="Q63" s="49"/>
      <c r="R63" s="49"/>
      <c r="S63" s="49"/>
      <c r="T63" s="21"/>
      <c r="U63" s="49"/>
      <c r="V63" s="49"/>
      <c r="W63" s="21"/>
      <c r="X63" s="49"/>
      <c r="Y63" s="49"/>
      <c r="Z63" s="21"/>
      <c r="AA63" s="49"/>
      <c r="AB63" s="42"/>
      <c r="AC63" s="38">
        <f t="shared" si="0"/>
        <v>0</v>
      </c>
      <c r="AD63" s="43" t="str">
        <f t="shared" si="1"/>
        <v/>
      </c>
      <c r="AE63" s="38"/>
      <c r="AF63" s="38"/>
      <c r="AG63" s="38"/>
      <c r="AH63" s="47"/>
    </row>
    <row r="64" spans="2:34" x14ac:dyDescent="0.25">
      <c r="B64" s="20"/>
      <c r="C64" s="20"/>
      <c r="D64" s="20"/>
      <c r="E64" s="22"/>
      <c r="F64" s="22"/>
      <c r="G64" s="21"/>
      <c r="H64" s="22"/>
      <c r="I64" s="22"/>
      <c r="J64" s="21"/>
      <c r="K64" s="22"/>
      <c r="L64" s="22"/>
      <c r="M64" s="21"/>
      <c r="N64" s="20"/>
      <c r="O64" s="9"/>
      <c r="P64" s="49"/>
      <c r="Q64" s="49"/>
      <c r="R64" s="49"/>
      <c r="S64" s="49"/>
      <c r="T64" s="21"/>
      <c r="U64" s="49"/>
      <c r="V64" s="49"/>
      <c r="W64" s="21"/>
      <c r="X64" s="49"/>
      <c r="Y64" s="49"/>
      <c r="Z64" s="21"/>
      <c r="AA64" s="49"/>
      <c r="AB64" s="42"/>
      <c r="AC64" s="38">
        <f t="shared" si="0"/>
        <v>0</v>
      </c>
      <c r="AD64" s="43" t="str">
        <f t="shared" si="1"/>
        <v/>
      </c>
      <c r="AE64" s="38"/>
      <c r="AF64" s="38"/>
      <c r="AG64" s="38"/>
      <c r="AH64" s="47"/>
    </row>
    <row r="65" spans="2:34" x14ac:dyDescent="0.25">
      <c r="B65" s="20"/>
      <c r="C65" s="20"/>
      <c r="D65" s="20"/>
      <c r="E65" s="22"/>
      <c r="F65" s="22"/>
      <c r="G65" s="21"/>
      <c r="H65" s="22"/>
      <c r="I65" s="22"/>
      <c r="J65" s="21"/>
      <c r="K65" s="22"/>
      <c r="L65" s="22"/>
      <c r="M65" s="21"/>
      <c r="N65" s="20"/>
      <c r="O65" s="9"/>
      <c r="P65" s="49"/>
      <c r="Q65" s="49"/>
      <c r="R65" s="49"/>
      <c r="S65" s="49"/>
      <c r="T65" s="21"/>
      <c r="U65" s="49"/>
      <c r="V65" s="49"/>
      <c r="W65" s="21"/>
      <c r="X65" s="49"/>
      <c r="Y65" s="49"/>
      <c r="Z65" s="21"/>
      <c r="AA65" s="49"/>
      <c r="AB65" s="42"/>
      <c r="AC65" s="38">
        <f t="shared" si="0"/>
        <v>0</v>
      </c>
      <c r="AD65" s="43" t="str">
        <f t="shared" si="1"/>
        <v/>
      </c>
      <c r="AE65" s="38"/>
      <c r="AF65" s="38"/>
      <c r="AG65" s="38"/>
      <c r="AH65" s="47"/>
    </row>
    <row r="66" spans="2:34" x14ac:dyDescent="0.25">
      <c r="B66" s="20"/>
      <c r="C66" s="20"/>
      <c r="D66" s="20"/>
      <c r="E66" s="22"/>
      <c r="F66" s="22"/>
      <c r="G66" s="21"/>
      <c r="H66" s="22"/>
      <c r="I66" s="22"/>
      <c r="J66" s="21"/>
      <c r="K66" s="22"/>
      <c r="L66" s="22"/>
      <c r="M66" s="21"/>
      <c r="N66" s="20"/>
      <c r="O66" s="9"/>
      <c r="P66" s="49"/>
      <c r="Q66" s="49"/>
      <c r="R66" s="49"/>
      <c r="S66" s="49"/>
      <c r="T66" s="21"/>
      <c r="U66" s="49"/>
      <c r="V66" s="49"/>
      <c r="W66" s="21"/>
      <c r="X66" s="49"/>
      <c r="Y66" s="49"/>
      <c r="Z66" s="21"/>
      <c r="AA66" s="49"/>
      <c r="AB66" s="42"/>
      <c r="AC66" s="38">
        <f t="shared" si="0"/>
        <v>0</v>
      </c>
      <c r="AD66" s="43" t="str">
        <f t="shared" si="1"/>
        <v/>
      </c>
      <c r="AE66" s="38"/>
      <c r="AF66" s="38"/>
      <c r="AG66" s="38"/>
      <c r="AH66" s="47"/>
    </row>
    <row r="67" spans="2:34" x14ac:dyDescent="0.25">
      <c r="B67" s="20"/>
      <c r="C67" s="20"/>
      <c r="D67" s="20"/>
      <c r="E67" s="22"/>
      <c r="F67" s="22"/>
      <c r="G67" s="21"/>
      <c r="H67" s="22"/>
      <c r="I67" s="22"/>
      <c r="J67" s="21"/>
      <c r="K67" s="22"/>
      <c r="L67" s="22"/>
      <c r="M67" s="21"/>
      <c r="N67" s="20"/>
      <c r="O67" s="9"/>
      <c r="P67" s="49"/>
      <c r="Q67" s="49"/>
      <c r="R67" s="49"/>
      <c r="S67" s="49"/>
      <c r="T67" s="21"/>
      <c r="U67" s="49"/>
      <c r="V67" s="49"/>
      <c r="W67" s="21"/>
      <c r="X67" s="49"/>
      <c r="Y67" s="49"/>
      <c r="Z67" s="21"/>
      <c r="AA67" s="49"/>
      <c r="AB67" s="42"/>
      <c r="AC67" s="38">
        <f t="shared" si="0"/>
        <v>0</v>
      </c>
      <c r="AD67" s="43" t="str">
        <f t="shared" si="1"/>
        <v/>
      </c>
      <c r="AE67" s="38"/>
      <c r="AF67" s="38"/>
      <c r="AG67" s="38"/>
      <c r="AH67" s="47"/>
    </row>
    <row r="68" spans="2:34" x14ac:dyDescent="0.25">
      <c r="B68" s="20"/>
      <c r="C68" s="20"/>
      <c r="D68" s="20"/>
      <c r="E68" s="22"/>
      <c r="F68" s="22"/>
      <c r="G68" s="21"/>
      <c r="H68" s="22"/>
      <c r="I68" s="22"/>
      <c r="J68" s="21"/>
      <c r="K68" s="22"/>
      <c r="L68" s="22"/>
      <c r="M68" s="21"/>
      <c r="N68" s="20"/>
      <c r="O68" s="9"/>
      <c r="P68" s="49"/>
      <c r="Q68" s="49"/>
      <c r="R68" s="49"/>
      <c r="S68" s="49"/>
      <c r="T68" s="21"/>
      <c r="U68" s="49"/>
      <c r="V68" s="49"/>
      <c r="W68" s="21"/>
      <c r="X68" s="49"/>
      <c r="Y68" s="49"/>
      <c r="Z68" s="21"/>
      <c r="AA68" s="49"/>
      <c r="AB68" s="42"/>
      <c r="AC68" s="38">
        <f t="shared" si="0"/>
        <v>0</v>
      </c>
      <c r="AD68" s="43" t="str">
        <f t="shared" si="1"/>
        <v/>
      </c>
      <c r="AE68" s="38"/>
      <c r="AF68" s="38"/>
      <c r="AG68" s="38"/>
      <c r="AH68" s="47"/>
    </row>
    <row r="69" spans="2:34" x14ac:dyDescent="0.25">
      <c r="B69" s="20"/>
      <c r="C69" s="20"/>
      <c r="D69" s="20"/>
      <c r="E69" s="22"/>
      <c r="F69" s="22"/>
      <c r="G69" s="21"/>
      <c r="H69" s="22"/>
      <c r="I69" s="22"/>
      <c r="J69" s="21"/>
      <c r="K69" s="22"/>
      <c r="L69" s="22"/>
      <c r="M69" s="21"/>
      <c r="N69" s="20"/>
      <c r="O69" s="9"/>
      <c r="P69" s="49"/>
      <c r="Q69" s="49"/>
      <c r="R69" s="49"/>
      <c r="S69" s="49"/>
      <c r="T69" s="21"/>
      <c r="U69" s="49"/>
      <c r="V69" s="49"/>
      <c r="W69" s="21"/>
      <c r="X69" s="49"/>
      <c r="Y69" s="49"/>
      <c r="Z69" s="21"/>
      <c r="AA69" s="49"/>
      <c r="AB69" s="42"/>
      <c r="AC69" s="38">
        <f t="shared" si="0"/>
        <v>0</v>
      </c>
      <c r="AD69" s="43" t="str">
        <f t="shared" si="1"/>
        <v/>
      </c>
      <c r="AE69" s="38"/>
      <c r="AF69" s="38"/>
      <c r="AG69" s="38"/>
      <c r="AH69" s="47"/>
    </row>
    <row r="70" spans="2:34" x14ac:dyDescent="0.25">
      <c r="B70" s="20"/>
      <c r="C70" s="20"/>
      <c r="D70" s="20"/>
      <c r="E70" s="22"/>
      <c r="F70" s="22"/>
      <c r="G70" s="21"/>
      <c r="H70" s="22"/>
      <c r="I70" s="22"/>
      <c r="J70" s="21"/>
      <c r="K70" s="22"/>
      <c r="L70" s="22"/>
      <c r="M70" s="21"/>
      <c r="N70" s="20"/>
      <c r="O70" s="9"/>
      <c r="P70" s="49"/>
      <c r="Q70" s="49"/>
      <c r="R70" s="49"/>
      <c r="S70" s="49"/>
      <c r="T70" s="21"/>
      <c r="U70" s="49"/>
      <c r="V70" s="49"/>
      <c r="W70" s="21"/>
      <c r="X70" s="49"/>
      <c r="Y70" s="49"/>
      <c r="Z70" s="21"/>
      <c r="AA70" s="49"/>
      <c r="AB70" s="42"/>
      <c r="AC70" s="38">
        <f t="shared" si="0"/>
        <v>0</v>
      </c>
      <c r="AD70" s="43" t="str">
        <f t="shared" si="1"/>
        <v/>
      </c>
      <c r="AE70" s="38"/>
      <c r="AF70" s="38"/>
      <c r="AG70" s="38"/>
      <c r="AH70" s="47"/>
    </row>
    <row r="71" spans="2:34" x14ac:dyDescent="0.25">
      <c r="B71" s="20"/>
      <c r="C71" s="20"/>
      <c r="D71" s="20"/>
      <c r="E71" s="22"/>
      <c r="F71" s="22"/>
      <c r="G71" s="21"/>
      <c r="H71" s="22"/>
      <c r="I71" s="22"/>
      <c r="J71" s="21"/>
      <c r="K71" s="22"/>
      <c r="L71" s="22"/>
      <c r="M71" s="21"/>
      <c r="N71" s="20"/>
      <c r="O71" s="9"/>
      <c r="P71" s="49"/>
      <c r="Q71" s="49"/>
      <c r="R71" s="49"/>
      <c r="S71" s="49"/>
      <c r="T71" s="21"/>
      <c r="U71" s="49"/>
      <c r="V71" s="49"/>
      <c r="W71" s="21"/>
      <c r="X71" s="49"/>
      <c r="Y71" s="49"/>
      <c r="Z71" s="21"/>
      <c r="AA71" s="49"/>
      <c r="AB71" s="42"/>
      <c r="AC71" s="38">
        <f t="shared" si="0"/>
        <v>0</v>
      </c>
      <c r="AD71" s="43" t="str">
        <f t="shared" si="1"/>
        <v/>
      </c>
      <c r="AE71" s="38"/>
      <c r="AF71" s="38"/>
      <c r="AG71" s="38"/>
      <c r="AH71" s="47"/>
    </row>
    <row r="72" spans="2:34" x14ac:dyDescent="0.25">
      <c r="B72" s="20"/>
      <c r="C72" s="20"/>
      <c r="D72" s="20"/>
      <c r="E72" s="22"/>
      <c r="F72" s="22"/>
      <c r="G72" s="21"/>
      <c r="H72" s="22"/>
      <c r="I72" s="22"/>
      <c r="J72" s="21"/>
      <c r="K72" s="22"/>
      <c r="L72" s="22"/>
      <c r="M72" s="21"/>
      <c r="N72" s="20"/>
      <c r="O72" s="9"/>
      <c r="P72" s="49"/>
      <c r="Q72" s="49"/>
      <c r="R72" s="49"/>
      <c r="S72" s="49"/>
      <c r="T72" s="21"/>
      <c r="U72" s="49"/>
      <c r="V72" s="49"/>
      <c r="W72" s="21"/>
      <c r="X72" s="49"/>
      <c r="Y72" s="49"/>
      <c r="Z72" s="21"/>
      <c r="AA72" s="49"/>
      <c r="AB72" s="42"/>
      <c r="AC72" s="38">
        <f t="shared" si="0"/>
        <v>0</v>
      </c>
      <c r="AD72" s="43" t="str">
        <f t="shared" si="1"/>
        <v/>
      </c>
      <c r="AE72" s="38"/>
      <c r="AF72" s="38"/>
      <c r="AG72" s="38"/>
      <c r="AH72" s="47"/>
    </row>
    <row r="73" spans="2:34" x14ac:dyDescent="0.25">
      <c r="B73" s="20"/>
      <c r="C73" s="20"/>
      <c r="D73" s="20"/>
      <c r="E73" s="22"/>
      <c r="F73" s="22"/>
      <c r="G73" s="21"/>
      <c r="H73" s="22"/>
      <c r="I73" s="22"/>
      <c r="J73" s="21"/>
      <c r="K73" s="22"/>
      <c r="L73" s="22"/>
      <c r="M73" s="21"/>
      <c r="N73" s="20"/>
      <c r="O73" s="9"/>
      <c r="P73" s="49"/>
      <c r="Q73" s="49"/>
      <c r="R73" s="49"/>
      <c r="S73" s="49"/>
      <c r="T73" s="21"/>
      <c r="U73" s="49"/>
      <c r="V73" s="49"/>
      <c r="W73" s="21"/>
      <c r="X73" s="49"/>
      <c r="Y73" s="49"/>
      <c r="Z73" s="21"/>
      <c r="AA73" s="49"/>
      <c r="AB73" s="42"/>
      <c r="AC73" s="38">
        <f t="shared" si="0"/>
        <v>0</v>
      </c>
      <c r="AD73" s="43" t="str">
        <f t="shared" si="1"/>
        <v/>
      </c>
      <c r="AE73" s="38"/>
      <c r="AF73" s="38"/>
      <c r="AG73" s="38"/>
      <c r="AH73" s="47"/>
    </row>
    <row r="74" spans="2:34" x14ac:dyDescent="0.25">
      <c r="B74" s="20"/>
      <c r="C74" s="20"/>
      <c r="D74" s="20"/>
      <c r="E74" s="22"/>
      <c r="F74" s="22"/>
      <c r="G74" s="21"/>
      <c r="H74" s="22"/>
      <c r="I74" s="22"/>
      <c r="J74" s="21"/>
      <c r="K74" s="22"/>
      <c r="L74" s="22"/>
      <c r="M74" s="21"/>
      <c r="N74" s="20"/>
      <c r="O74" s="9"/>
      <c r="P74" s="49"/>
      <c r="Q74" s="49"/>
      <c r="R74" s="49"/>
      <c r="S74" s="49"/>
      <c r="T74" s="21"/>
      <c r="U74" s="49"/>
      <c r="V74" s="49"/>
      <c r="W74" s="21"/>
      <c r="X74" s="49"/>
      <c r="Y74" s="49"/>
      <c r="Z74" s="21"/>
      <c r="AA74" s="49"/>
      <c r="AB74" s="42"/>
      <c r="AC74" s="38">
        <f t="shared" si="0"/>
        <v>0</v>
      </c>
      <c r="AD74" s="43" t="str">
        <f t="shared" si="1"/>
        <v/>
      </c>
      <c r="AE74" s="38"/>
      <c r="AF74" s="38"/>
      <c r="AG74" s="38"/>
      <c r="AH74" s="47"/>
    </row>
    <row r="75" spans="2:34" x14ac:dyDescent="0.25">
      <c r="B75" s="20"/>
      <c r="C75" s="20"/>
      <c r="D75" s="20"/>
      <c r="E75" s="22"/>
      <c r="F75" s="22"/>
      <c r="G75" s="21"/>
      <c r="H75" s="22"/>
      <c r="I75" s="22"/>
      <c r="J75" s="21"/>
      <c r="K75" s="22"/>
      <c r="L75" s="22"/>
      <c r="M75" s="21"/>
      <c r="N75" s="20"/>
      <c r="O75" s="9"/>
      <c r="P75" s="49"/>
      <c r="Q75" s="49"/>
      <c r="R75" s="49"/>
      <c r="S75" s="49"/>
      <c r="T75" s="21"/>
      <c r="U75" s="49"/>
      <c r="V75" s="49"/>
      <c r="W75" s="21"/>
      <c r="X75" s="49"/>
      <c r="Y75" s="49"/>
      <c r="Z75" s="21"/>
      <c r="AA75" s="49"/>
      <c r="AB75" s="42"/>
      <c r="AC75" s="38">
        <f t="shared" si="0"/>
        <v>0</v>
      </c>
      <c r="AD75" s="43" t="str">
        <f t="shared" si="1"/>
        <v/>
      </c>
      <c r="AE75" s="38"/>
      <c r="AF75" s="38"/>
      <c r="AG75" s="38"/>
      <c r="AH75" s="47"/>
    </row>
    <row r="76" spans="2:34" x14ac:dyDescent="0.25">
      <c r="B76" s="20"/>
      <c r="C76" s="20"/>
      <c r="D76" s="20"/>
      <c r="E76" s="22"/>
      <c r="F76" s="22"/>
      <c r="G76" s="21"/>
      <c r="H76" s="22"/>
      <c r="I76" s="22"/>
      <c r="J76" s="21"/>
      <c r="K76" s="22"/>
      <c r="L76" s="22"/>
      <c r="M76" s="21"/>
      <c r="N76" s="20"/>
      <c r="O76" s="9"/>
      <c r="P76" s="49"/>
      <c r="Q76" s="49"/>
      <c r="R76" s="49"/>
      <c r="S76" s="49"/>
      <c r="T76" s="21"/>
      <c r="U76" s="49"/>
      <c r="V76" s="49"/>
      <c r="W76" s="21"/>
      <c r="X76" s="49"/>
      <c r="Y76" s="49"/>
      <c r="Z76" s="21"/>
      <c r="AA76" s="49"/>
      <c r="AB76" s="42"/>
      <c r="AC76" s="38">
        <f t="shared" si="0"/>
        <v>0</v>
      </c>
      <c r="AD76" s="43" t="str">
        <f t="shared" si="1"/>
        <v/>
      </c>
      <c r="AE76" s="38"/>
      <c r="AF76" s="38"/>
      <c r="AG76" s="38"/>
      <c r="AH76" s="47"/>
    </row>
    <row r="77" spans="2:34" x14ac:dyDescent="0.25">
      <c r="B77" s="20"/>
      <c r="C77" s="20"/>
      <c r="D77" s="20"/>
      <c r="E77" s="22"/>
      <c r="F77" s="22"/>
      <c r="G77" s="21"/>
      <c r="H77" s="22"/>
      <c r="I77" s="22"/>
      <c r="J77" s="21"/>
      <c r="K77" s="22"/>
      <c r="L77" s="22"/>
      <c r="M77" s="21"/>
      <c r="N77" s="20"/>
      <c r="O77" s="9"/>
      <c r="P77" s="49"/>
      <c r="Q77" s="49"/>
      <c r="R77" s="49"/>
      <c r="S77" s="49"/>
      <c r="T77" s="21"/>
      <c r="U77" s="49"/>
      <c r="V77" s="49"/>
      <c r="W77" s="21"/>
      <c r="X77" s="49"/>
      <c r="Y77" s="49"/>
      <c r="Z77" s="21"/>
      <c r="AA77" s="49"/>
      <c r="AB77" s="42"/>
      <c r="AC77" s="38">
        <f t="shared" si="0"/>
        <v>0</v>
      </c>
      <c r="AD77" s="43" t="str">
        <f t="shared" si="1"/>
        <v/>
      </c>
      <c r="AE77" s="38"/>
      <c r="AF77" s="38"/>
      <c r="AG77" s="38"/>
      <c r="AH77" s="47"/>
    </row>
    <row r="78" spans="2:34" x14ac:dyDescent="0.25">
      <c r="B78" s="20"/>
      <c r="C78" s="20"/>
      <c r="D78" s="20"/>
      <c r="E78" s="22"/>
      <c r="F78" s="22"/>
      <c r="G78" s="21"/>
      <c r="H78" s="22"/>
      <c r="I78" s="22"/>
      <c r="J78" s="21"/>
      <c r="K78" s="22"/>
      <c r="L78" s="22"/>
      <c r="M78" s="21"/>
      <c r="N78" s="20"/>
      <c r="O78" s="9"/>
      <c r="P78" s="49"/>
      <c r="Q78" s="49"/>
      <c r="R78" s="49"/>
      <c r="S78" s="49"/>
      <c r="T78" s="21"/>
      <c r="U78" s="49"/>
      <c r="V78" s="49"/>
      <c r="W78" s="21"/>
      <c r="X78" s="49"/>
      <c r="Y78" s="49"/>
      <c r="Z78" s="21"/>
      <c r="AA78" s="49"/>
      <c r="AB78" s="42"/>
      <c r="AC78" s="38">
        <f t="shared" si="0"/>
        <v>0</v>
      </c>
      <c r="AD78" s="43" t="str">
        <f t="shared" si="1"/>
        <v/>
      </c>
      <c r="AE78" s="38"/>
      <c r="AF78" s="38"/>
      <c r="AG78" s="38"/>
      <c r="AH78" s="47"/>
    </row>
    <row r="79" spans="2:34" x14ac:dyDescent="0.25">
      <c r="B79" s="20"/>
      <c r="C79" s="20"/>
      <c r="D79" s="20"/>
      <c r="E79" s="22"/>
      <c r="F79" s="22"/>
      <c r="G79" s="21"/>
      <c r="H79" s="22"/>
      <c r="I79" s="22"/>
      <c r="J79" s="21"/>
      <c r="K79" s="22"/>
      <c r="L79" s="22"/>
      <c r="M79" s="21"/>
      <c r="N79" s="20"/>
      <c r="O79" s="9"/>
      <c r="P79" s="49"/>
      <c r="Q79" s="49"/>
      <c r="R79" s="49"/>
      <c r="S79" s="49"/>
      <c r="T79" s="21"/>
      <c r="U79" s="49"/>
      <c r="V79" s="49"/>
      <c r="W79" s="21"/>
      <c r="X79" s="49"/>
      <c r="Y79" s="49"/>
      <c r="Z79" s="21"/>
      <c r="AA79" s="49"/>
      <c r="AB79" s="42"/>
      <c r="AC79" s="38">
        <f t="shared" ref="AC79:AC92" si="2">T79-AB79</f>
        <v>0</v>
      </c>
      <c r="AD79" s="43" t="str">
        <f t="shared" ref="AD79:AD92" si="3">IF(AC79&lt;&gt;0,"Motif obligatoire","")</f>
        <v/>
      </c>
      <c r="AE79" s="38"/>
      <c r="AF79" s="38"/>
      <c r="AG79" s="38"/>
      <c r="AH79" s="47"/>
    </row>
    <row r="80" spans="2:34" x14ac:dyDescent="0.25">
      <c r="B80" s="20"/>
      <c r="C80" s="20"/>
      <c r="D80" s="20"/>
      <c r="E80" s="22"/>
      <c r="F80" s="22"/>
      <c r="G80" s="21"/>
      <c r="H80" s="22"/>
      <c r="I80" s="22"/>
      <c r="J80" s="21"/>
      <c r="K80" s="22"/>
      <c r="L80" s="22"/>
      <c r="M80" s="21"/>
      <c r="N80" s="20"/>
      <c r="O80" s="9"/>
      <c r="P80" s="49"/>
      <c r="Q80" s="49"/>
      <c r="R80" s="49"/>
      <c r="S80" s="49"/>
      <c r="T80" s="21"/>
      <c r="U80" s="49"/>
      <c r="V80" s="49"/>
      <c r="W80" s="21"/>
      <c r="X80" s="49"/>
      <c r="Y80" s="49"/>
      <c r="Z80" s="21"/>
      <c r="AA80" s="49"/>
      <c r="AB80" s="42"/>
      <c r="AC80" s="38">
        <f t="shared" si="2"/>
        <v>0</v>
      </c>
      <c r="AD80" s="43" t="str">
        <f t="shared" si="3"/>
        <v/>
      </c>
      <c r="AE80" s="38"/>
      <c r="AF80" s="38"/>
      <c r="AG80" s="38"/>
      <c r="AH80" s="47"/>
    </row>
    <row r="81" spans="2:34" x14ac:dyDescent="0.25">
      <c r="B81" s="20"/>
      <c r="C81" s="20"/>
      <c r="D81" s="20"/>
      <c r="E81" s="22"/>
      <c r="F81" s="22"/>
      <c r="G81" s="21"/>
      <c r="H81" s="22"/>
      <c r="I81" s="22"/>
      <c r="J81" s="21"/>
      <c r="K81" s="22"/>
      <c r="L81" s="22"/>
      <c r="M81" s="21"/>
      <c r="N81" s="20"/>
      <c r="O81" s="9"/>
      <c r="P81" s="49"/>
      <c r="Q81" s="49"/>
      <c r="R81" s="49"/>
      <c r="S81" s="49"/>
      <c r="T81" s="21"/>
      <c r="U81" s="49"/>
      <c r="V81" s="49"/>
      <c r="W81" s="21"/>
      <c r="X81" s="49"/>
      <c r="Y81" s="49"/>
      <c r="Z81" s="21"/>
      <c r="AA81" s="49"/>
      <c r="AB81" s="42"/>
      <c r="AC81" s="38">
        <f t="shared" si="2"/>
        <v>0</v>
      </c>
      <c r="AD81" s="43" t="str">
        <f t="shared" si="3"/>
        <v/>
      </c>
      <c r="AE81" s="38"/>
      <c r="AF81" s="38"/>
      <c r="AG81" s="38"/>
      <c r="AH81" s="47"/>
    </row>
    <row r="82" spans="2:34" x14ac:dyDescent="0.25">
      <c r="B82" s="20"/>
      <c r="C82" s="20"/>
      <c r="D82" s="20"/>
      <c r="E82" s="22"/>
      <c r="F82" s="22"/>
      <c r="G82" s="21"/>
      <c r="H82" s="22"/>
      <c r="I82" s="22"/>
      <c r="J82" s="21"/>
      <c r="K82" s="22"/>
      <c r="L82" s="22"/>
      <c r="M82" s="21"/>
      <c r="N82" s="20"/>
      <c r="O82" s="9"/>
      <c r="P82" s="49"/>
      <c r="Q82" s="49"/>
      <c r="R82" s="49"/>
      <c r="S82" s="49"/>
      <c r="T82" s="21"/>
      <c r="U82" s="49"/>
      <c r="V82" s="49"/>
      <c r="W82" s="21"/>
      <c r="X82" s="49"/>
      <c r="Y82" s="49"/>
      <c r="Z82" s="21"/>
      <c r="AA82" s="49"/>
      <c r="AB82" s="42"/>
      <c r="AC82" s="38">
        <f t="shared" si="2"/>
        <v>0</v>
      </c>
      <c r="AD82" s="43" t="str">
        <f t="shared" si="3"/>
        <v/>
      </c>
      <c r="AE82" s="38"/>
      <c r="AF82" s="38"/>
      <c r="AG82" s="38"/>
      <c r="AH82" s="47"/>
    </row>
    <row r="83" spans="2:34" x14ac:dyDescent="0.25">
      <c r="B83" s="20"/>
      <c r="C83" s="20"/>
      <c r="D83" s="20"/>
      <c r="E83" s="22"/>
      <c r="F83" s="22"/>
      <c r="G83" s="21"/>
      <c r="H83" s="22"/>
      <c r="I83" s="22"/>
      <c r="J83" s="21"/>
      <c r="K83" s="22"/>
      <c r="L83" s="22"/>
      <c r="M83" s="21"/>
      <c r="N83" s="20"/>
      <c r="O83" s="9"/>
      <c r="P83" s="49"/>
      <c r="Q83" s="49"/>
      <c r="R83" s="49"/>
      <c r="S83" s="49"/>
      <c r="T83" s="21"/>
      <c r="U83" s="49"/>
      <c r="V83" s="49"/>
      <c r="W83" s="21"/>
      <c r="X83" s="49"/>
      <c r="Y83" s="49"/>
      <c r="Z83" s="21"/>
      <c r="AA83" s="49"/>
      <c r="AB83" s="42"/>
      <c r="AC83" s="38">
        <f t="shared" si="2"/>
        <v>0</v>
      </c>
      <c r="AD83" s="43" t="str">
        <f t="shared" si="3"/>
        <v/>
      </c>
      <c r="AE83" s="38"/>
      <c r="AF83" s="38"/>
      <c r="AG83" s="38"/>
      <c r="AH83" s="47"/>
    </row>
    <row r="84" spans="2:34" x14ac:dyDescent="0.25">
      <c r="B84" s="20"/>
      <c r="C84" s="20"/>
      <c r="D84" s="20"/>
      <c r="E84" s="22"/>
      <c r="F84" s="22"/>
      <c r="G84" s="21"/>
      <c r="H84" s="22"/>
      <c r="I84" s="22"/>
      <c r="J84" s="21"/>
      <c r="K84" s="22"/>
      <c r="L84" s="22"/>
      <c r="M84" s="21"/>
      <c r="N84" s="20"/>
      <c r="O84" s="9"/>
      <c r="P84" s="49"/>
      <c r="Q84" s="49"/>
      <c r="R84" s="49"/>
      <c r="S84" s="49"/>
      <c r="T84" s="21"/>
      <c r="U84" s="49"/>
      <c r="V84" s="49"/>
      <c r="W84" s="21"/>
      <c r="X84" s="49"/>
      <c r="Y84" s="49"/>
      <c r="Z84" s="21"/>
      <c r="AA84" s="49"/>
      <c r="AB84" s="42"/>
      <c r="AC84" s="38">
        <f t="shared" si="2"/>
        <v>0</v>
      </c>
      <c r="AD84" s="43" t="str">
        <f t="shared" si="3"/>
        <v/>
      </c>
      <c r="AE84" s="38"/>
      <c r="AF84" s="38"/>
      <c r="AG84" s="38"/>
      <c r="AH84" s="47"/>
    </row>
    <row r="85" spans="2:34" x14ac:dyDescent="0.25">
      <c r="B85" s="20"/>
      <c r="C85" s="20"/>
      <c r="D85" s="20"/>
      <c r="E85" s="22"/>
      <c r="F85" s="22"/>
      <c r="G85" s="21"/>
      <c r="H85" s="22"/>
      <c r="I85" s="22"/>
      <c r="J85" s="21"/>
      <c r="K85" s="22"/>
      <c r="L85" s="22"/>
      <c r="M85" s="21"/>
      <c r="N85" s="20"/>
      <c r="O85" s="9"/>
      <c r="P85" s="49"/>
      <c r="Q85" s="49"/>
      <c r="R85" s="49"/>
      <c r="S85" s="49"/>
      <c r="T85" s="21"/>
      <c r="U85" s="49"/>
      <c r="V85" s="49"/>
      <c r="W85" s="21"/>
      <c r="X85" s="49"/>
      <c r="Y85" s="49"/>
      <c r="Z85" s="21"/>
      <c r="AA85" s="49"/>
      <c r="AB85" s="42"/>
      <c r="AC85" s="38">
        <f t="shared" si="2"/>
        <v>0</v>
      </c>
      <c r="AD85" s="43" t="str">
        <f t="shared" si="3"/>
        <v/>
      </c>
      <c r="AE85" s="38"/>
      <c r="AF85" s="38"/>
      <c r="AG85" s="38"/>
      <c r="AH85" s="47"/>
    </row>
    <row r="86" spans="2:34" x14ac:dyDescent="0.25">
      <c r="B86" s="20"/>
      <c r="C86" s="20"/>
      <c r="D86" s="20"/>
      <c r="E86" s="22"/>
      <c r="F86" s="22"/>
      <c r="G86" s="21"/>
      <c r="H86" s="22"/>
      <c r="I86" s="22"/>
      <c r="J86" s="21"/>
      <c r="K86" s="22"/>
      <c r="L86" s="22"/>
      <c r="M86" s="21"/>
      <c r="N86" s="20"/>
      <c r="O86" s="9"/>
      <c r="P86" s="49"/>
      <c r="Q86" s="49"/>
      <c r="R86" s="49"/>
      <c r="S86" s="49"/>
      <c r="T86" s="21"/>
      <c r="U86" s="49"/>
      <c r="V86" s="49"/>
      <c r="W86" s="21"/>
      <c r="X86" s="49"/>
      <c r="Y86" s="49"/>
      <c r="Z86" s="21"/>
      <c r="AA86" s="49"/>
      <c r="AB86" s="42"/>
      <c r="AC86" s="38">
        <f t="shared" si="2"/>
        <v>0</v>
      </c>
      <c r="AD86" s="43" t="str">
        <f t="shared" si="3"/>
        <v/>
      </c>
      <c r="AE86" s="38"/>
      <c r="AF86" s="38"/>
      <c r="AG86" s="38"/>
      <c r="AH86" s="47"/>
    </row>
    <row r="87" spans="2:34" x14ac:dyDescent="0.25">
      <c r="B87" s="20"/>
      <c r="C87" s="20"/>
      <c r="D87" s="20"/>
      <c r="E87" s="22"/>
      <c r="F87" s="22"/>
      <c r="G87" s="21"/>
      <c r="H87" s="22"/>
      <c r="I87" s="22"/>
      <c r="J87" s="21"/>
      <c r="K87" s="22"/>
      <c r="L87" s="22"/>
      <c r="M87" s="21"/>
      <c r="N87" s="20"/>
      <c r="O87" s="9"/>
      <c r="P87" s="49"/>
      <c r="Q87" s="49"/>
      <c r="R87" s="49"/>
      <c r="S87" s="49"/>
      <c r="T87" s="21"/>
      <c r="U87" s="49"/>
      <c r="V87" s="49"/>
      <c r="W87" s="21"/>
      <c r="X87" s="49"/>
      <c r="Y87" s="49"/>
      <c r="Z87" s="21"/>
      <c r="AA87" s="49"/>
      <c r="AB87" s="42"/>
      <c r="AC87" s="38">
        <f t="shared" si="2"/>
        <v>0</v>
      </c>
      <c r="AD87" s="43" t="str">
        <f t="shared" si="3"/>
        <v/>
      </c>
      <c r="AE87" s="38"/>
      <c r="AF87" s="38"/>
      <c r="AG87" s="38"/>
      <c r="AH87" s="47"/>
    </row>
    <row r="88" spans="2:34" x14ac:dyDescent="0.25">
      <c r="B88" s="20"/>
      <c r="C88" s="20"/>
      <c r="D88" s="20"/>
      <c r="E88" s="22"/>
      <c r="F88" s="22"/>
      <c r="G88" s="21"/>
      <c r="H88" s="22"/>
      <c r="I88" s="22"/>
      <c r="J88" s="21"/>
      <c r="K88" s="22"/>
      <c r="L88" s="22"/>
      <c r="M88" s="21"/>
      <c r="N88" s="20"/>
      <c r="O88" s="9"/>
      <c r="P88" s="49"/>
      <c r="Q88" s="49"/>
      <c r="R88" s="49"/>
      <c r="S88" s="49"/>
      <c r="T88" s="21"/>
      <c r="U88" s="49"/>
      <c r="V88" s="49"/>
      <c r="W88" s="21"/>
      <c r="X88" s="49"/>
      <c r="Y88" s="49"/>
      <c r="Z88" s="21"/>
      <c r="AA88" s="49"/>
      <c r="AB88" s="42"/>
      <c r="AC88" s="38">
        <f t="shared" si="2"/>
        <v>0</v>
      </c>
      <c r="AD88" s="43" t="str">
        <f t="shared" si="3"/>
        <v/>
      </c>
      <c r="AE88" s="38"/>
      <c r="AF88" s="38"/>
      <c r="AG88" s="38"/>
      <c r="AH88" s="47"/>
    </row>
    <row r="89" spans="2:34" x14ac:dyDescent="0.25">
      <c r="B89" s="20"/>
      <c r="C89" s="20"/>
      <c r="D89" s="20"/>
      <c r="E89" s="22"/>
      <c r="F89" s="22"/>
      <c r="G89" s="21"/>
      <c r="H89" s="22"/>
      <c r="I89" s="22"/>
      <c r="J89" s="21"/>
      <c r="K89" s="22"/>
      <c r="L89" s="22"/>
      <c r="M89" s="21"/>
      <c r="N89" s="20"/>
      <c r="O89" s="9"/>
      <c r="P89" s="49"/>
      <c r="Q89" s="49"/>
      <c r="R89" s="49"/>
      <c r="S89" s="49"/>
      <c r="T89" s="21"/>
      <c r="U89" s="49"/>
      <c r="V89" s="49"/>
      <c r="W89" s="21"/>
      <c r="X89" s="49"/>
      <c r="Y89" s="49"/>
      <c r="Z89" s="21"/>
      <c r="AA89" s="49"/>
      <c r="AB89" s="42"/>
      <c r="AC89" s="38">
        <f t="shared" si="2"/>
        <v>0</v>
      </c>
      <c r="AD89" s="43" t="str">
        <f t="shared" si="3"/>
        <v/>
      </c>
      <c r="AE89" s="38"/>
      <c r="AF89" s="38"/>
      <c r="AG89" s="38"/>
      <c r="AH89" s="47"/>
    </row>
    <row r="90" spans="2:34" x14ac:dyDescent="0.25">
      <c r="B90" s="20"/>
      <c r="C90" s="20"/>
      <c r="D90" s="20"/>
      <c r="E90" s="22"/>
      <c r="F90" s="22"/>
      <c r="G90" s="21"/>
      <c r="H90" s="22"/>
      <c r="I90" s="22"/>
      <c r="J90" s="21"/>
      <c r="K90" s="22"/>
      <c r="L90" s="22"/>
      <c r="M90" s="21"/>
      <c r="N90" s="20"/>
      <c r="O90" s="9"/>
      <c r="P90" s="49"/>
      <c r="Q90" s="49"/>
      <c r="R90" s="49"/>
      <c r="S90" s="49"/>
      <c r="T90" s="21"/>
      <c r="U90" s="49"/>
      <c r="V90" s="49"/>
      <c r="W90" s="21"/>
      <c r="X90" s="49"/>
      <c r="Y90" s="49"/>
      <c r="Z90" s="21"/>
      <c r="AA90" s="49"/>
      <c r="AB90" s="42"/>
      <c r="AC90" s="38">
        <f t="shared" si="2"/>
        <v>0</v>
      </c>
      <c r="AD90" s="43" t="str">
        <f t="shared" si="3"/>
        <v/>
      </c>
      <c r="AE90" s="38"/>
      <c r="AF90" s="38"/>
      <c r="AG90" s="38"/>
      <c r="AH90" s="47"/>
    </row>
    <row r="91" spans="2:34" x14ac:dyDescent="0.25">
      <c r="B91" s="20"/>
      <c r="C91" s="20"/>
      <c r="D91" s="20"/>
      <c r="E91" s="22"/>
      <c r="F91" s="22"/>
      <c r="G91" s="21"/>
      <c r="H91" s="22"/>
      <c r="I91" s="22"/>
      <c r="J91" s="21"/>
      <c r="K91" s="22"/>
      <c r="L91" s="22"/>
      <c r="M91" s="21"/>
      <c r="N91" s="20"/>
      <c r="O91" s="9"/>
      <c r="P91" s="49"/>
      <c r="Q91" s="49"/>
      <c r="R91" s="49"/>
      <c r="S91" s="49"/>
      <c r="T91" s="21"/>
      <c r="U91" s="49"/>
      <c r="V91" s="49"/>
      <c r="W91" s="21"/>
      <c r="X91" s="49"/>
      <c r="Y91" s="49"/>
      <c r="Z91" s="21"/>
      <c r="AA91" s="49"/>
      <c r="AB91" s="42"/>
      <c r="AC91" s="38">
        <f t="shared" si="2"/>
        <v>0</v>
      </c>
      <c r="AD91" s="43" t="str">
        <f t="shared" si="3"/>
        <v/>
      </c>
      <c r="AE91" s="38"/>
      <c r="AF91" s="38"/>
      <c r="AG91" s="38"/>
      <c r="AH91" s="47"/>
    </row>
    <row r="92" spans="2:34" x14ac:dyDescent="0.25">
      <c r="B92" s="20"/>
      <c r="C92" s="20"/>
      <c r="D92" s="20"/>
      <c r="E92" s="22"/>
      <c r="F92" s="22"/>
      <c r="G92" s="21"/>
      <c r="H92" s="22"/>
      <c r="I92" s="22"/>
      <c r="J92" s="21"/>
      <c r="K92" s="22"/>
      <c r="L92" s="22"/>
      <c r="M92" s="21"/>
      <c r="N92" s="20"/>
      <c r="O92" s="9"/>
      <c r="P92" s="49"/>
      <c r="Q92" s="49"/>
      <c r="R92" s="49"/>
      <c r="S92" s="49"/>
      <c r="T92" s="21"/>
      <c r="U92" s="49"/>
      <c r="V92" s="49"/>
      <c r="W92" s="21"/>
      <c r="X92" s="49"/>
      <c r="Y92" s="49"/>
      <c r="Z92" s="21"/>
      <c r="AA92" s="49"/>
      <c r="AB92" s="42"/>
      <c r="AC92" s="38">
        <f t="shared" si="2"/>
        <v>0</v>
      </c>
      <c r="AD92" s="43" t="str">
        <f t="shared" si="3"/>
        <v/>
      </c>
      <c r="AE92" s="38"/>
      <c r="AF92" s="38"/>
      <c r="AG92" s="38"/>
      <c r="AH92" s="47"/>
    </row>
    <row r="93" spans="2:34" x14ac:dyDescent="0.25">
      <c r="B93" s="20"/>
      <c r="C93" s="20"/>
      <c r="D93" s="20"/>
      <c r="E93" s="22"/>
      <c r="F93" s="22"/>
      <c r="G93" s="21"/>
      <c r="H93" s="22"/>
      <c r="I93" s="22"/>
      <c r="J93" s="21"/>
      <c r="K93" s="22"/>
      <c r="L93" s="22"/>
      <c r="M93" s="21"/>
      <c r="N93" s="20"/>
      <c r="O93" s="9"/>
    </row>
    <row r="94" spans="2:34" x14ac:dyDescent="0.25">
      <c r="B94" s="20"/>
      <c r="C94" s="20"/>
      <c r="D94" s="20"/>
      <c r="E94" s="22"/>
      <c r="F94" s="22"/>
      <c r="G94" s="21"/>
      <c r="H94" s="22"/>
      <c r="I94" s="22"/>
      <c r="J94" s="21"/>
      <c r="K94" s="22"/>
      <c r="L94" s="22"/>
      <c r="M94" s="21"/>
      <c r="N94" s="20"/>
      <c r="O94" s="9"/>
    </row>
    <row r="95" spans="2:34" x14ac:dyDescent="0.25">
      <c r="B95" s="20"/>
      <c r="C95" s="20"/>
      <c r="D95" s="20"/>
      <c r="E95" s="22"/>
      <c r="F95" s="22"/>
      <c r="G95" s="21"/>
      <c r="H95" s="22"/>
      <c r="I95" s="22"/>
      <c r="J95" s="21"/>
      <c r="K95" s="22"/>
      <c r="L95" s="22"/>
      <c r="M95" s="21"/>
      <c r="N95" s="20"/>
      <c r="O95" s="9"/>
    </row>
    <row r="96" spans="2:34" x14ac:dyDescent="0.25">
      <c r="B96" s="20"/>
      <c r="C96" s="20"/>
      <c r="D96" s="20"/>
      <c r="E96" s="22"/>
      <c r="F96" s="22"/>
      <c r="G96" s="21"/>
      <c r="H96" s="22"/>
      <c r="I96" s="22"/>
      <c r="J96" s="21"/>
      <c r="K96" s="22"/>
      <c r="L96" s="22"/>
      <c r="M96" s="21"/>
      <c r="N96" s="20"/>
      <c r="O96" s="9"/>
    </row>
    <row r="97" spans="2:15" x14ac:dyDescent="0.25">
      <c r="B97" s="20"/>
      <c r="C97" s="20"/>
      <c r="D97" s="20"/>
      <c r="E97" s="22"/>
      <c r="F97" s="22"/>
      <c r="G97" s="21"/>
      <c r="H97" s="22"/>
      <c r="I97" s="22"/>
      <c r="J97" s="21"/>
      <c r="K97" s="22"/>
      <c r="L97" s="22"/>
      <c r="M97" s="21"/>
      <c r="N97" s="20"/>
      <c r="O97" s="9"/>
    </row>
    <row r="98" spans="2:15" x14ac:dyDescent="0.25">
      <c r="B98" s="20"/>
      <c r="C98" s="20"/>
      <c r="D98" s="20"/>
      <c r="E98" s="22"/>
      <c r="F98" s="22"/>
      <c r="G98" s="21"/>
      <c r="H98" s="22"/>
      <c r="I98" s="22"/>
      <c r="J98" s="21"/>
      <c r="K98" s="22"/>
      <c r="L98" s="22"/>
      <c r="M98" s="21"/>
      <c r="N98" s="20"/>
      <c r="O98" s="9"/>
    </row>
    <row r="99" spans="2:15" x14ac:dyDescent="0.25">
      <c r="B99" s="20"/>
      <c r="C99" s="20"/>
      <c r="D99" s="20"/>
      <c r="E99" s="22"/>
      <c r="F99" s="22"/>
      <c r="G99" s="21"/>
      <c r="H99" s="22"/>
      <c r="I99" s="22"/>
      <c r="J99" s="21"/>
      <c r="K99" s="22"/>
      <c r="L99" s="22"/>
      <c r="M99" s="21"/>
      <c r="N99" s="20"/>
      <c r="O99" s="9"/>
    </row>
    <row r="100" spans="2:15" x14ac:dyDescent="0.25">
      <c r="B100" s="20"/>
      <c r="C100" s="20"/>
      <c r="D100" s="20"/>
      <c r="E100" s="22"/>
      <c r="F100" s="22"/>
      <c r="G100" s="21"/>
      <c r="H100" s="22"/>
      <c r="I100" s="22"/>
      <c r="J100" s="21"/>
      <c r="K100" s="22"/>
      <c r="L100" s="22"/>
      <c r="M100" s="21"/>
      <c r="N100" s="20"/>
      <c r="O100" s="9"/>
    </row>
    <row r="101" spans="2:15" x14ac:dyDescent="0.25">
      <c r="B101" s="20"/>
      <c r="C101" s="20"/>
      <c r="D101" s="20"/>
      <c r="E101" s="22"/>
      <c r="F101" s="22"/>
      <c r="G101" s="21"/>
      <c r="H101" s="22"/>
      <c r="I101" s="22"/>
      <c r="J101" s="21"/>
      <c r="K101" s="22"/>
      <c r="L101" s="22"/>
      <c r="M101" s="21"/>
      <c r="N101" s="20"/>
      <c r="O101" s="9"/>
    </row>
    <row r="102" spans="2:15" x14ac:dyDescent="0.25">
      <c r="B102" s="20"/>
      <c r="C102" s="20"/>
      <c r="D102" s="20"/>
      <c r="E102" s="22"/>
      <c r="F102" s="22"/>
      <c r="G102" s="21"/>
      <c r="H102" s="22"/>
      <c r="I102" s="22"/>
      <c r="J102" s="21"/>
      <c r="K102" s="22"/>
      <c r="L102" s="22"/>
      <c r="M102" s="21"/>
      <c r="N102" s="20"/>
      <c r="O102" s="9"/>
    </row>
    <row r="103" spans="2:15" x14ac:dyDescent="0.25">
      <c r="B103" s="20"/>
      <c r="C103" s="20"/>
      <c r="D103" s="20"/>
      <c r="E103" s="22"/>
      <c r="F103" s="22"/>
      <c r="G103" s="21"/>
      <c r="H103" s="22"/>
      <c r="I103" s="22"/>
      <c r="J103" s="21"/>
      <c r="K103" s="22"/>
      <c r="L103" s="22"/>
      <c r="M103" s="21"/>
      <c r="N103" s="20"/>
      <c r="O103" s="9"/>
    </row>
    <row r="104" spans="2:15" x14ac:dyDescent="0.25">
      <c r="B104" s="20"/>
      <c r="C104" s="20"/>
      <c r="D104" s="20"/>
      <c r="E104" s="22"/>
      <c r="F104" s="22"/>
      <c r="G104" s="21"/>
      <c r="H104" s="22"/>
      <c r="I104" s="22"/>
      <c r="J104" s="21"/>
      <c r="K104" s="22"/>
      <c r="L104" s="22"/>
      <c r="M104" s="21"/>
      <c r="N104" s="20"/>
      <c r="O104" s="9"/>
    </row>
    <row r="105" spans="2:15" x14ac:dyDescent="0.25">
      <c r="B105" s="20"/>
      <c r="C105" s="20"/>
      <c r="D105" s="20"/>
      <c r="E105" s="22"/>
      <c r="F105" s="22"/>
      <c r="G105" s="21"/>
      <c r="H105" s="22"/>
      <c r="I105" s="22"/>
      <c r="J105" s="21"/>
      <c r="K105" s="22"/>
      <c r="L105" s="22"/>
      <c r="M105" s="21"/>
      <c r="N105" s="20"/>
      <c r="O105" s="9"/>
    </row>
    <row r="106" spans="2:15" x14ac:dyDescent="0.25">
      <c r="B106" s="20"/>
      <c r="C106" s="20"/>
      <c r="D106" s="20"/>
      <c r="E106" s="22"/>
      <c r="F106" s="22"/>
      <c r="G106" s="21"/>
      <c r="H106" s="22"/>
      <c r="I106" s="22"/>
      <c r="J106" s="21"/>
      <c r="K106" s="22"/>
      <c r="L106" s="22"/>
      <c r="M106" s="21"/>
      <c r="N106" s="20"/>
      <c r="O106" s="9"/>
    </row>
    <row r="107" spans="2:15" x14ac:dyDescent="0.25">
      <c r="B107" s="20"/>
      <c r="C107" s="20"/>
      <c r="D107" s="20"/>
      <c r="E107" s="22"/>
      <c r="F107" s="22"/>
      <c r="G107" s="21"/>
      <c r="H107" s="22"/>
      <c r="I107" s="22"/>
      <c r="J107" s="21"/>
      <c r="K107" s="22"/>
      <c r="L107" s="22"/>
      <c r="M107" s="21"/>
      <c r="N107" s="20"/>
      <c r="O107" s="9"/>
    </row>
    <row r="108" spans="2:15" x14ac:dyDescent="0.25">
      <c r="B108" s="20"/>
      <c r="C108" s="20"/>
      <c r="D108" s="20"/>
      <c r="E108" s="22"/>
      <c r="F108" s="22"/>
      <c r="G108" s="21"/>
      <c r="H108" s="22"/>
      <c r="I108" s="22"/>
      <c r="J108" s="21"/>
      <c r="K108" s="22"/>
      <c r="L108" s="22"/>
      <c r="M108" s="21"/>
      <c r="N108" s="20"/>
      <c r="O108" s="9"/>
    </row>
    <row r="109" spans="2:15" x14ac:dyDescent="0.25">
      <c r="B109" s="20"/>
      <c r="C109" s="20"/>
      <c r="D109" s="20"/>
      <c r="E109" s="22"/>
      <c r="F109" s="22"/>
      <c r="G109" s="21"/>
      <c r="H109" s="22"/>
      <c r="I109" s="22"/>
      <c r="J109" s="21"/>
      <c r="K109" s="22"/>
      <c r="L109" s="22"/>
      <c r="M109" s="21"/>
      <c r="N109" s="20"/>
      <c r="O109" s="9"/>
    </row>
    <row r="110" spans="2:15" x14ac:dyDescent="0.25">
      <c r="B110" s="20"/>
      <c r="C110" s="20"/>
      <c r="D110" s="20"/>
      <c r="E110" s="22"/>
      <c r="F110" s="22"/>
      <c r="G110" s="21"/>
      <c r="H110" s="22"/>
      <c r="I110" s="22"/>
      <c r="J110" s="21"/>
      <c r="K110" s="22"/>
      <c r="L110" s="22"/>
      <c r="M110" s="21"/>
      <c r="N110" s="20"/>
      <c r="O110" s="9"/>
    </row>
    <row r="111" spans="2:15" x14ac:dyDescent="0.25">
      <c r="B111" s="20"/>
      <c r="C111" s="20"/>
      <c r="D111" s="20"/>
      <c r="E111" s="22"/>
      <c r="F111" s="22"/>
      <c r="G111" s="21"/>
      <c r="H111" s="22"/>
      <c r="I111" s="22"/>
      <c r="J111" s="21"/>
      <c r="K111" s="22"/>
      <c r="L111" s="22"/>
      <c r="M111" s="21"/>
      <c r="N111" s="20"/>
      <c r="O111" s="9"/>
    </row>
    <row r="112" spans="2:15" x14ac:dyDescent="0.25">
      <c r="B112" s="20"/>
      <c r="C112" s="20"/>
      <c r="D112" s="20"/>
      <c r="E112" s="22"/>
      <c r="F112" s="22"/>
      <c r="G112" s="21"/>
      <c r="H112" s="22"/>
      <c r="I112" s="22"/>
      <c r="J112" s="21"/>
      <c r="K112" s="22"/>
      <c r="L112" s="22"/>
      <c r="M112" s="21"/>
      <c r="N112" s="20"/>
      <c r="O112" s="9"/>
    </row>
    <row r="113" spans="2:15" x14ac:dyDescent="0.25">
      <c r="B113" s="20"/>
      <c r="C113" s="20"/>
      <c r="D113" s="20"/>
      <c r="E113" s="22"/>
      <c r="F113" s="22"/>
      <c r="G113" s="21"/>
      <c r="H113" s="22"/>
      <c r="I113" s="22"/>
      <c r="J113" s="21"/>
      <c r="K113" s="22"/>
      <c r="L113" s="22"/>
      <c r="M113" s="21"/>
      <c r="N113" s="20"/>
      <c r="O113" s="9"/>
    </row>
    <row r="114" spans="2:15" x14ac:dyDescent="0.25">
      <c r="B114" s="20"/>
      <c r="C114" s="20"/>
      <c r="D114" s="20"/>
      <c r="E114" s="22"/>
      <c r="F114" s="22"/>
      <c r="G114" s="21"/>
      <c r="H114" s="22"/>
      <c r="I114" s="22"/>
      <c r="J114" s="21"/>
      <c r="K114" s="22"/>
      <c r="L114" s="22"/>
      <c r="M114" s="21"/>
      <c r="N114" s="20"/>
      <c r="O114" s="9"/>
    </row>
    <row r="115" spans="2:15" x14ac:dyDescent="0.25">
      <c r="B115" s="20"/>
      <c r="C115" s="20"/>
      <c r="D115" s="20"/>
      <c r="E115" s="22"/>
      <c r="F115" s="22"/>
      <c r="G115" s="21"/>
      <c r="H115" s="22"/>
      <c r="I115" s="22"/>
      <c r="J115" s="21"/>
      <c r="K115" s="22"/>
      <c r="L115" s="22"/>
      <c r="M115" s="21"/>
      <c r="N115" s="20"/>
      <c r="O115" s="9"/>
    </row>
    <row r="116" spans="2:15" x14ac:dyDescent="0.25">
      <c r="B116" s="20"/>
      <c r="C116" s="20"/>
      <c r="D116" s="20"/>
      <c r="E116" s="22"/>
      <c r="F116" s="22"/>
      <c r="G116" s="21"/>
      <c r="H116" s="22"/>
      <c r="I116" s="22"/>
      <c r="J116" s="21"/>
      <c r="K116" s="22"/>
      <c r="L116" s="22"/>
      <c r="M116" s="21"/>
      <c r="N116" s="20"/>
      <c r="O116" s="9"/>
    </row>
    <row r="117" spans="2:15" x14ac:dyDescent="0.25">
      <c r="B117" s="20"/>
      <c r="C117" s="20"/>
      <c r="D117" s="20"/>
      <c r="E117" s="22"/>
      <c r="F117" s="22"/>
      <c r="G117" s="21"/>
      <c r="H117" s="22"/>
      <c r="I117" s="22"/>
      <c r="J117" s="21"/>
      <c r="K117" s="22"/>
      <c r="L117" s="22"/>
      <c r="M117" s="21"/>
      <c r="N117" s="20"/>
      <c r="O117" s="9"/>
    </row>
    <row r="118" spans="2:15" x14ac:dyDescent="0.25">
      <c r="B118" s="20"/>
      <c r="C118" s="20"/>
      <c r="D118" s="20"/>
      <c r="E118" s="22"/>
      <c r="F118" s="22"/>
      <c r="G118" s="21"/>
      <c r="H118" s="22"/>
      <c r="I118" s="22"/>
      <c r="J118" s="21"/>
      <c r="K118" s="22"/>
      <c r="L118" s="22"/>
      <c r="M118" s="21"/>
      <c r="N118" s="20"/>
      <c r="O118" s="9"/>
    </row>
    <row r="119" spans="2:15" x14ac:dyDescent="0.25">
      <c r="B119" s="20"/>
      <c r="C119" s="20"/>
      <c r="D119" s="20"/>
      <c r="E119" s="22"/>
      <c r="F119" s="22"/>
      <c r="G119" s="21"/>
      <c r="H119" s="22"/>
      <c r="I119" s="22"/>
      <c r="J119" s="21"/>
      <c r="K119" s="22"/>
      <c r="L119" s="22"/>
      <c r="M119" s="21"/>
      <c r="N119" s="20"/>
      <c r="O119" s="9"/>
    </row>
    <row r="120" spans="2:15" x14ac:dyDescent="0.25">
      <c r="B120" s="20"/>
      <c r="C120" s="20"/>
      <c r="D120" s="20"/>
      <c r="E120" s="22"/>
      <c r="F120" s="22"/>
      <c r="G120" s="21"/>
      <c r="H120" s="22"/>
      <c r="I120" s="22"/>
      <c r="J120" s="21"/>
      <c r="K120" s="22"/>
      <c r="L120" s="22"/>
      <c r="M120" s="21"/>
      <c r="N120" s="20"/>
      <c r="O120" s="9"/>
    </row>
    <row r="121" spans="2:15" x14ac:dyDescent="0.25">
      <c r="B121" s="20"/>
      <c r="C121" s="20"/>
      <c r="D121" s="20"/>
      <c r="E121" s="22"/>
      <c r="F121" s="22"/>
      <c r="G121" s="21"/>
      <c r="H121" s="22"/>
      <c r="I121" s="22"/>
      <c r="J121" s="21"/>
      <c r="K121" s="22"/>
      <c r="L121" s="22"/>
      <c r="M121" s="21"/>
      <c r="N121" s="20"/>
      <c r="O121" s="9"/>
    </row>
    <row r="122" spans="2:15" x14ac:dyDescent="0.25">
      <c r="B122" s="20"/>
      <c r="C122" s="20"/>
      <c r="D122" s="20"/>
      <c r="E122" s="22"/>
      <c r="F122" s="22"/>
      <c r="G122" s="21"/>
      <c r="H122" s="22"/>
      <c r="I122" s="22"/>
      <c r="J122" s="21"/>
      <c r="K122" s="22"/>
      <c r="L122" s="22"/>
      <c r="M122" s="21"/>
      <c r="N122" s="20"/>
      <c r="O122" s="9"/>
    </row>
    <row r="123" spans="2:15" x14ac:dyDescent="0.25">
      <c r="B123" s="20"/>
      <c r="C123" s="20"/>
      <c r="D123" s="20"/>
      <c r="E123" s="22"/>
      <c r="F123" s="22"/>
      <c r="G123" s="21"/>
      <c r="H123" s="22"/>
      <c r="I123" s="22"/>
      <c r="J123" s="21"/>
      <c r="K123" s="22"/>
      <c r="L123" s="22"/>
      <c r="M123" s="21"/>
      <c r="N123" s="20"/>
      <c r="O123" s="9"/>
    </row>
    <row r="124" spans="2:15" x14ac:dyDescent="0.25">
      <c r="B124" s="20"/>
      <c r="C124" s="20"/>
      <c r="D124" s="20"/>
      <c r="E124" s="22"/>
      <c r="F124" s="22"/>
      <c r="G124" s="21"/>
      <c r="H124" s="22"/>
      <c r="I124" s="22"/>
      <c r="J124" s="21"/>
      <c r="K124" s="22"/>
      <c r="L124" s="22"/>
      <c r="M124" s="21"/>
      <c r="N124" s="20"/>
      <c r="O124" s="9"/>
    </row>
    <row r="125" spans="2:15" x14ac:dyDescent="0.25">
      <c r="B125" s="20"/>
      <c r="C125" s="20"/>
      <c r="D125" s="20"/>
      <c r="E125" s="22"/>
      <c r="F125" s="22"/>
      <c r="G125" s="21"/>
      <c r="H125" s="22"/>
      <c r="I125" s="22"/>
      <c r="J125" s="21"/>
      <c r="K125" s="22"/>
      <c r="L125" s="22"/>
      <c r="M125" s="21"/>
      <c r="N125" s="20"/>
      <c r="O125" s="9"/>
    </row>
    <row r="126" spans="2:15" x14ac:dyDescent="0.25">
      <c r="B126" s="20"/>
      <c r="C126" s="20"/>
      <c r="D126" s="20"/>
      <c r="E126" s="22"/>
      <c r="F126" s="22"/>
      <c r="G126" s="21"/>
      <c r="H126" s="22"/>
      <c r="I126" s="22"/>
      <c r="J126" s="21"/>
      <c r="K126" s="22"/>
      <c r="L126" s="22"/>
      <c r="M126" s="21"/>
      <c r="N126" s="20"/>
      <c r="O126" s="9"/>
    </row>
    <row r="127" spans="2:15" x14ac:dyDescent="0.25">
      <c r="B127" s="20"/>
      <c r="C127" s="20"/>
      <c r="D127" s="20"/>
      <c r="E127" s="22"/>
      <c r="F127" s="22"/>
      <c r="G127" s="21"/>
      <c r="H127" s="22"/>
      <c r="I127" s="22"/>
      <c r="J127" s="21"/>
      <c r="K127" s="22"/>
      <c r="L127" s="22"/>
      <c r="M127" s="21"/>
      <c r="N127" s="20"/>
      <c r="O127" s="9"/>
    </row>
    <row r="128" spans="2:15" x14ac:dyDescent="0.25">
      <c r="B128" s="20"/>
      <c r="C128" s="20"/>
      <c r="D128" s="20"/>
      <c r="E128" s="22"/>
      <c r="F128" s="22"/>
      <c r="G128" s="21"/>
      <c r="H128" s="22"/>
      <c r="I128" s="22"/>
      <c r="J128" s="21"/>
      <c r="K128" s="22"/>
      <c r="L128" s="22"/>
      <c r="M128" s="21"/>
      <c r="N128" s="20"/>
      <c r="O128" s="9"/>
    </row>
    <row r="129" spans="2:15" x14ac:dyDescent="0.25">
      <c r="B129" s="20"/>
      <c r="C129" s="20"/>
      <c r="D129" s="20"/>
      <c r="E129" s="22"/>
      <c r="F129" s="22"/>
      <c r="G129" s="21"/>
      <c r="H129" s="22"/>
      <c r="I129" s="22"/>
      <c r="J129" s="21"/>
      <c r="K129" s="22"/>
      <c r="L129" s="22"/>
      <c r="M129" s="21"/>
      <c r="N129" s="20"/>
      <c r="O129" s="9"/>
    </row>
    <row r="130" spans="2:15" x14ac:dyDescent="0.25">
      <c r="B130" s="20"/>
      <c r="C130" s="20"/>
      <c r="D130" s="20"/>
      <c r="E130" s="22"/>
      <c r="F130" s="22"/>
      <c r="G130" s="21"/>
      <c r="H130" s="22"/>
      <c r="I130" s="22"/>
      <c r="J130" s="21"/>
      <c r="K130" s="22"/>
      <c r="L130" s="22"/>
      <c r="M130" s="21"/>
      <c r="N130" s="20"/>
      <c r="O130" s="9"/>
    </row>
    <row r="131" spans="2:15" x14ac:dyDescent="0.25">
      <c r="B131" s="20"/>
      <c r="C131" s="20"/>
      <c r="D131" s="20"/>
      <c r="E131" s="22"/>
      <c r="F131" s="22"/>
      <c r="G131" s="21"/>
      <c r="H131" s="22"/>
      <c r="I131" s="22"/>
      <c r="J131" s="21"/>
      <c r="K131" s="22"/>
      <c r="L131" s="22"/>
      <c r="M131" s="21"/>
      <c r="N131" s="20"/>
      <c r="O131" s="9"/>
    </row>
    <row r="132" spans="2:15" x14ac:dyDescent="0.25">
      <c r="B132" s="20"/>
      <c r="C132" s="20"/>
      <c r="D132" s="20"/>
      <c r="E132" s="22"/>
      <c r="F132" s="22"/>
      <c r="G132" s="21"/>
      <c r="H132" s="22"/>
      <c r="I132" s="22"/>
      <c r="J132" s="21"/>
      <c r="K132" s="22"/>
      <c r="L132" s="22"/>
      <c r="M132" s="21"/>
      <c r="N132" s="20"/>
      <c r="O132" s="9"/>
    </row>
    <row r="133" spans="2:15" x14ac:dyDescent="0.25">
      <c r="B133" s="20"/>
      <c r="C133" s="20"/>
      <c r="D133" s="20"/>
      <c r="E133" s="22"/>
      <c r="F133" s="22"/>
      <c r="G133" s="21"/>
      <c r="H133" s="22"/>
      <c r="I133" s="22"/>
      <c r="J133" s="21"/>
      <c r="K133" s="22"/>
      <c r="L133" s="22"/>
      <c r="M133" s="21"/>
      <c r="N133" s="20"/>
      <c r="O133" s="9"/>
    </row>
    <row r="134" spans="2:15" x14ac:dyDescent="0.25">
      <c r="B134" s="20"/>
      <c r="C134" s="20"/>
      <c r="D134" s="20"/>
      <c r="E134" s="22"/>
      <c r="F134" s="22"/>
      <c r="G134" s="21"/>
      <c r="H134" s="22"/>
      <c r="I134" s="22"/>
      <c r="J134" s="21"/>
      <c r="K134" s="22"/>
      <c r="L134" s="22"/>
      <c r="M134" s="21"/>
      <c r="N134" s="20"/>
      <c r="O134" s="9"/>
    </row>
    <row r="135" spans="2:15" x14ac:dyDescent="0.25">
      <c r="B135" s="20"/>
      <c r="C135" s="20"/>
      <c r="D135" s="20"/>
      <c r="E135" s="22"/>
      <c r="F135" s="22"/>
      <c r="G135" s="21"/>
      <c r="H135" s="22"/>
      <c r="I135" s="22"/>
      <c r="J135" s="21"/>
      <c r="K135" s="22"/>
      <c r="L135" s="22"/>
      <c r="M135" s="21"/>
      <c r="N135" s="20"/>
      <c r="O135" s="9"/>
    </row>
    <row r="136" spans="2:15" x14ac:dyDescent="0.25">
      <c r="B136" s="20"/>
      <c r="C136" s="20"/>
      <c r="D136" s="20"/>
      <c r="E136" s="22"/>
      <c r="F136" s="22"/>
      <c r="G136" s="21"/>
      <c r="H136" s="22"/>
      <c r="I136" s="22"/>
      <c r="J136" s="21"/>
      <c r="K136" s="22"/>
      <c r="L136" s="22"/>
      <c r="M136" s="21"/>
      <c r="N136" s="20"/>
      <c r="O136" s="9"/>
    </row>
    <row r="137" spans="2:15" x14ac:dyDescent="0.25">
      <c r="B137" s="20"/>
      <c r="C137" s="20"/>
      <c r="D137" s="20"/>
      <c r="E137" s="22"/>
      <c r="F137" s="22"/>
      <c r="G137" s="21"/>
      <c r="H137" s="22"/>
      <c r="I137" s="22"/>
      <c r="J137" s="21"/>
      <c r="K137" s="22"/>
      <c r="L137" s="22"/>
      <c r="M137" s="21"/>
      <c r="N137" s="20"/>
      <c r="O137" s="9"/>
    </row>
    <row r="138" spans="2:15" x14ac:dyDescent="0.25">
      <c r="B138" s="20"/>
      <c r="C138" s="20"/>
      <c r="D138" s="20"/>
      <c r="E138" s="22"/>
      <c r="F138" s="22"/>
      <c r="G138" s="21"/>
      <c r="H138" s="22"/>
      <c r="I138" s="22"/>
      <c r="J138" s="21"/>
      <c r="K138" s="22"/>
      <c r="L138" s="22"/>
      <c r="M138" s="21"/>
      <c r="N138" s="20"/>
      <c r="O138" s="9"/>
    </row>
    <row r="139" spans="2:15" x14ac:dyDescent="0.25">
      <c r="B139" s="20"/>
      <c r="C139" s="20"/>
      <c r="D139" s="20"/>
      <c r="E139" s="22"/>
      <c r="F139" s="22"/>
      <c r="G139" s="21"/>
      <c r="H139" s="22"/>
      <c r="I139" s="22"/>
      <c r="J139" s="21"/>
      <c r="K139" s="22"/>
      <c r="L139" s="22"/>
      <c r="M139" s="21"/>
      <c r="N139" s="20"/>
      <c r="O139" s="9"/>
    </row>
    <row r="140" spans="2:15" x14ac:dyDescent="0.25">
      <c r="B140" s="20"/>
      <c r="C140" s="20"/>
      <c r="D140" s="20"/>
      <c r="E140" s="22"/>
      <c r="F140" s="22"/>
      <c r="G140" s="21"/>
      <c r="H140" s="22"/>
      <c r="I140" s="22"/>
      <c r="J140" s="21"/>
      <c r="K140" s="22"/>
      <c r="L140" s="22"/>
      <c r="M140" s="21"/>
      <c r="N140" s="20"/>
      <c r="O140" s="9"/>
    </row>
    <row r="141" spans="2:15" x14ac:dyDescent="0.25">
      <c r="B141" s="20"/>
      <c r="C141" s="20"/>
      <c r="D141" s="20"/>
      <c r="E141" s="22"/>
      <c r="F141" s="22"/>
      <c r="G141" s="21"/>
      <c r="H141" s="22"/>
      <c r="I141" s="22"/>
      <c r="J141" s="21"/>
      <c r="K141" s="22"/>
      <c r="L141" s="22"/>
      <c r="M141" s="21"/>
      <c r="N141" s="20"/>
      <c r="O141" s="9"/>
    </row>
    <row r="142" spans="2:15" x14ac:dyDescent="0.25">
      <c r="B142" s="20"/>
      <c r="C142" s="20"/>
      <c r="D142" s="20"/>
      <c r="E142" s="22"/>
      <c r="F142" s="22"/>
      <c r="G142" s="21"/>
      <c r="H142" s="22"/>
      <c r="I142" s="22"/>
      <c r="J142" s="21"/>
      <c r="K142" s="22"/>
      <c r="L142" s="22"/>
      <c r="M142" s="21"/>
      <c r="N142" s="20"/>
      <c r="O142" s="9"/>
    </row>
    <row r="143" spans="2:15" x14ac:dyDescent="0.25">
      <c r="B143" s="20"/>
      <c r="C143" s="20"/>
      <c r="D143" s="20"/>
      <c r="E143" s="22"/>
      <c r="F143" s="22"/>
      <c r="G143" s="21"/>
      <c r="H143" s="22"/>
      <c r="I143" s="22"/>
      <c r="J143" s="21"/>
      <c r="K143" s="22"/>
      <c r="L143" s="22"/>
      <c r="M143" s="21"/>
      <c r="N143" s="20"/>
      <c r="O143" s="9"/>
    </row>
    <row r="144" spans="2:15" x14ac:dyDescent="0.25">
      <c r="B144" s="20"/>
      <c r="C144" s="20"/>
      <c r="D144" s="20"/>
      <c r="E144" s="22"/>
      <c r="F144" s="22"/>
      <c r="G144" s="21"/>
      <c r="H144" s="22"/>
      <c r="I144" s="22"/>
      <c r="J144" s="21"/>
      <c r="K144" s="22"/>
      <c r="L144" s="22"/>
      <c r="M144" s="21"/>
      <c r="N144" s="20"/>
      <c r="O144" s="9"/>
    </row>
    <row r="145" spans="2:15" x14ac:dyDescent="0.25">
      <c r="B145" s="20"/>
      <c r="C145" s="20"/>
      <c r="D145" s="20"/>
      <c r="E145" s="22"/>
      <c r="F145" s="22"/>
      <c r="G145" s="21"/>
      <c r="H145" s="22"/>
      <c r="I145" s="22"/>
      <c r="J145" s="21"/>
      <c r="K145" s="22"/>
      <c r="L145" s="22"/>
      <c r="M145" s="21"/>
      <c r="N145" s="20"/>
      <c r="O145" s="9"/>
    </row>
    <row r="146" spans="2:15" x14ac:dyDescent="0.25">
      <c r="B146" s="20"/>
      <c r="C146" s="20"/>
      <c r="D146" s="20"/>
      <c r="E146" s="22"/>
      <c r="F146" s="22"/>
      <c r="G146" s="21"/>
      <c r="H146" s="22"/>
      <c r="I146" s="22"/>
      <c r="J146" s="21"/>
      <c r="K146" s="22"/>
      <c r="L146" s="22"/>
      <c r="M146" s="21"/>
      <c r="N146" s="20"/>
      <c r="O146" s="9"/>
    </row>
    <row r="147" spans="2:15" x14ac:dyDescent="0.25">
      <c r="B147" s="20"/>
      <c r="C147" s="20"/>
      <c r="D147" s="20"/>
      <c r="E147" s="22"/>
      <c r="F147" s="22"/>
      <c r="G147" s="21"/>
      <c r="H147" s="22"/>
      <c r="I147" s="22"/>
      <c r="J147" s="21"/>
      <c r="K147" s="22"/>
      <c r="L147" s="22"/>
      <c r="M147" s="21"/>
      <c r="N147" s="20"/>
      <c r="O147" s="9"/>
    </row>
    <row r="148" spans="2:15" x14ac:dyDescent="0.25">
      <c r="B148" s="20"/>
      <c r="C148" s="20"/>
      <c r="D148" s="20"/>
      <c r="E148" s="22"/>
      <c r="F148" s="22"/>
      <c r="G148" s="21"/>
      <c r="H148" s="22"/>
      <c r="I148" s="22"/>
      <c r="J148" s="21"/>
      <c r="K148" s="22"/>
      <c r="L148" s="22"/>
      <c r="M148" s="21"/>
      <c r="N148" s="20"/>
      <c r="O148" s="9"/>
    </row>
    <row r="149" spans="2:15" x14ac:dyDescent="0.25">
      <c r="B149" s="20"/>
      <c r="C149" s="20"/>
      <c r="D149" s="20"/>
      <c r="E149" s="22"/>
      <c r="F149" s="22"/>
      <c r="G149" s="21"/>
      <c r="H149" s="22"/>
      <c r="I149" s="22"/>
      <c r="J149" s="21"/>
      <c r="K149" s="22"/>
      <c r="L149" s="22"/>
      <c r="M149" s="21"/>
      <c r="N149" s="20"/>
      <c r="O149" s="9"/>
    </row>
    <row r="150" spans="2:15" x14ac:dyDescent="0.25">
      <c r="B150" s="20"/>
      <c r="C150" s="20"/>
      <c r="D150" s="20"/>
      <c r="E150" s="22"/>
      <c r="F150" s="22"/>
      <c r="G150" s="21"/>
      <c r="H150" s="22"/>
      <c r="I150" s="22"/>
      <c r="J150" s="21"/>
      <c r="K150" s="22"/>
      <c r="L150" s="22"/>
      <c r="M150" s="21"/>
      <c r="N150" s="20"/>
      <c r="O150" s="9"/>
    </row>
    <row r="151" spans="2:15" x14ac:dyDescent="0.25">
      <c r="B151" s="20"/>
      <c r="C151" s="20"/>
      <c r="D151" s="20"/>
      <c r="E151" s="22"/>
      <c r="F151" s="22"/>
      <c r="G151" s="21"/>
      <c r="H151" s="22"/>
      <c r="I151" s="22"/>
      <c r="J151" s="21"/>
      <c r="K151" s="22"/>
      <c r="L151" s="22"/>
      <c r="M151" s="21"/>
      <c r="N151" s="20"/>
      <c r="O151" s="9"/>
    </row>
    <row r="152" spans="2:15" x14ac:dyDescent="0.25">
      <c r="B152" s="20"/>
      <c r="C152" s="20"/>
      <c r="D152" s="20"/>
      <c r="E152" s="22"/>
      <c r="F152" s="22"/>
      <c r="G152" s="21"/>
      <c r="H152" s="22"/>
      <c r="I152" s="22"/>
      <c r="J152" s="21"/>
      <c r="K152" s="22"/>
      <c r="L152" s="22"/>
      <c r="M152" s="21"/>
      <c r="N152" s="20"/>
      <c r="O152" s="9"/>
    </row>
    <row r="153" spans="2:15" x14ac:dyDescent="0.25">
      <c r="B153" s="20"/>
      <c r="C153" s="20"/>
      <c r="D153" s="20"/>
      <c r="E153" s="22"/>
      <c r="F153" s="22"/>
      <c r="G153" s="21"/>
      <c r="H153" s="22"/>
      <c r="I153" s="22"/>
      <c r="J153" s="21"/>
      <c r="K153" s="22"/>
      <c r="L153" s="22"/>
      <c r="M153" s="21"/>
      <c r="N153" s="20"/>
      <c r="O153" s="9"/>
    </row>
    <row r="154" spans="2:15" x14ac:dyDescent="0.25">
      <c r="B154" s="20"/>
      <c r="C154" s="20"/>
      <c r="D154" s="20"/>
      <c r="E154" s="22"/>
      <c r="F154" s="22"/>
      <c r="G154" s="21"/>
      <c r="H154" s="22"/>
      <c r="I154" s="22"/>
      <c r="J154" s="21"/>
      <c r="K154" s="22"/>
      <c r="L154" s="22"/>
      <c r="M154" s="21"/>
      <c r="N154" s="20"/>
      <c r="O154" s="9"/>
    </row>
    <row r="155" spans="2:15" x14ac:dyDescent="0.25">
      <c r="B155" s="20"/>
      <c r="C155" s="20"/>
      <c r="D155" s="20"/>
      <c r="E155" s="22"/>
      <c r="F155" s="22"/>
      <c r="G155" s="21"/>
      <c r="H155" s="22"/>
      <c r="I155" s="22"/>
      <c r="J155" s="21"/>
      <c r="K155" s="22"/>
      <c r="L155" s="22"/>
      <c r="M155" s="21"/>
      <c r="N155" s="20"/>
      <c r="O155" s="9"/>
    </row>
    <row r="156" spans="2:15" x14ac:dyDescent="0.25">
      <c r="B156" s="20"/>
      <c r="C156" s="20"/>
      <c r="D156" s="20"/>
      <c r="E156" s="22"/>
      <c r="F156" s="22"/>
      <c r="G156" s="21"/>
      <c r="H156" s="22"/>
      <c r="I156" s="22"/>
      <c r="J156" s="21"/>
      <c r="K156" s="22"/>
      <c r="L156" s="22"/>
      <c r="M156" s="21"/>
      <c r="N156" s="20"/>
      <c r="O156" s="9"/>
    </row>
    <row r="157" spans="2:15" x14ac:dyDescent="0.25">
      <c r="B157" s="20"/>
      <c r="C157" s="20"/>
      <c r="D157" s="20"/>
      <c r="E157" s="22"/>
      <c r="F157" s="22"/>
      <c r="G157" s="21"/>
      <c r="H157" s="22"/>
      <c r="I157" s="22"/>
      <c r="J157" s="21"/>
      <c r="K157" s="22"/>
      <c r="L157" s="22"/>
      <c r="M157" s="21"/>
      <c r="N157" s="20"/>
      <c r="O157" s="9"/>
    </row>
    <row r="158" spans="2:15" x14ac:dyDescent="0.25">
      <c r="B158" s="20"/>
      <c r="C158" s="20"/>
      <c r="D158" s="20"/>
      <c r="E158" s="22"/>
      <c r="F158" s="22"/>
      <c r="G158" s="21"/>
      <c r="H158" s="22"/>
      <c r="I158" s="22"/>
      <c r="J158" s="21"/>
      <c r="K158" s="22"/>
      <c r="L158" s="22"/>
      <c r="M158" s="21"/>
      <c r="N158" s="20"/>
      <c r="O158" s="9"/>
    </row>
    <row r="159" spans="2:15" x14ac:dyDescent="0.25">
      <c r="B159" s="20"/>
      <c r="C159" s="20"/>
      <c r="D159" s="20"/>
      <c r="E159" s="22"/>
      <c r="F159" s="22"/>
      <c r="G159" s="21"/>
      <c r="H159" s="22"/>
      <c r="I159" s="22"/>
      <c r="J159" s="21"/>
      <c r="K159" s="22"/>
      <c r="L159" s="22"/>
      <c r="M159" s="21"/>
      <c r="N159" s="20"/>
      <c r="O159" s="9"/>
    </row>
    <row r="160" spans="2:15" x14ac:dyDescent="0.25">
      <c r="B160" s="20"/>
      <c r="C160" s="20"/>
      <c r="D160" s="20"/>
      <c r="E160" s="22"/>
      <c r="F160" s="22"/>
      <c r="G160" s="21"/>
      <c r="H160" s="22"/>
      <c r="I160" s="22"/>
      <c r="J160" s="21"/>
      <c r="K160" s="22"/>
      <c r="L160" s="22"/>
      <c r="M160" s="21"/>
      <c r="N160" s="20"/>
      <c r="O160" s="9"/>
    </row>
    <row r="161" spans="2:15" x14ac:dyDescent="0.25">
      <c r="B161" s="20"/>
      <c r="C161" s="20"/>
      <c r="D161" s="20"/>
      <c r="E161" s="22"/>
      <c r="F161" s="22"/>
      <c r="G161" s="21"/>
      <c r="H161" s="22"/>
      <c r="I161" s="22"/>
      <c r="J161" s="21"/>
      <c r="K161" s="22"/>
      <c r="L161" s="22"/>
      <c r="M161" s="21"/>
      <c r="N161" s="20"/>
      <c r="O161" s="9"/>
    </row>
    <row r="162" spans="2:15" x14ac:dyDescent="0.25">
      <c r="B162" s="20"/>
      <c r="C162" s="20"/>
      <c r="D162" s="20"/>
      <c r="E162" s="22"/>
      <c r="F162" s="22"/>
      <c r="G162" s="21"/>
      <c r="H162" s="22"/>
      <c r="I162" s="22"/>
      <c r="J162" s="21"/>
      <c r="K162" s="22"/>
      <c r="L162" s="22"/>
      <c r="M162" s="21"/>
      <c r="N162" s="20"/>
      <c r="O162" s="9"/>
    </row>
    <row r="163" spans="2:15" x14ac:dyDescent="0.25">
      <c r="B163" s="20"/>
      <c r="C163" s="20"/>
      <c r="D163" s="20"/>
      <c r="E163" s="22"/>
      <c r="F163" s="22"/>
      <c r="G163" s="21"/>
      <c r="H163" s="22"/>
      <c r="I163" s="22"/>
      <c r="J163" s="21"/>
      <c r="K163" s="22"/>
      <c r="L163" s="22"/>
      <c r="M163" s="21"/>
      <c r="N163" s="20"/>
      <c r="O163" s="9"/>
    </row>
    <row r="164" spans="2:15" x14ac:dyDescent="0.25">
      <c r="B164" s="20"/>
      <c r="C164" s="20"/>
      <c r="D164" s="20"/>
      <c r="E164" s="22"/>
      <c r="F164" s="22"/>
      <c r="G164" s="21"/>
      <c r="H164" s="22"/>
      <c r="I164" s="22"/>
      <c r="J164" s="21"/>
      <c r="K164" s="22"/>
      <c r="L164" s="22"/>
      <c r="M164" s="21"/>
      <c r="N164" s="20"/>
      <c r="O164" s="9"/>
    </row>
    <row r="165" spans="2:15" x14ac:dyDescent="0.25">
      <c r="B165" s="20"/>
      <c r="C165" s="20"/>
      <c r="D165" s="20"/>
      <c r="E165" s="22"/>
      <c r="F165" s="22"/>
      <c r="G165" s="21"/>
      <c r="H165" s="22"/>
      <c r="I165" s="22"/>
      <c r="J165" s="21"/>
      <c r="K165" s="22"/>
      <c r="L165" s="22"/>
      <c r="M165" s="21"/>
      <c r="N165" s="20"/>
      <c r="O165" s="9"/>
    </row>
    <row r="166" spans="2:15" x14ac:dyDescent="0.25">
      <c r="B166" s="20"/>
      <c r="C166" s="20"/>
      <c r="D166" s="20"/>
      <c r="E166" s="22"/>
      <c r="F166" s="22"/>
      <c r="G166" s="21"/>
      <c r="H166" s="22"/>
      <c r="I166" s="22"/>
      <c r="J166" s="21"/>
      <c r="K166" s="22"/>
      <c r="L166" s="22"/>
      <c r="M166" s="21"/>
      <c r="N166" s="20"/>
      <c r="O166" s="9"/>
    </row>
    <row r="167" spans="2:15" x14ac:dyDescent="0.25">
      <c r="B167" s="20"/>
      <c r="C167" s="20"/>
      <c r="D167" s="20"/>
      <c r="E167" s="22"/>
      <c r="F167" s="22"/>
      <c r="G167" s="21"/>
      <c r="H167" s="22"/>
      <c r="I167" s="22"/>
      <c r="J167" s="21"/>
      <c r="K167" s="22"/>
      <c r="L167" s="22"/>
      <c r="M167" s="21"/>
      <c r="N167" s="20"/>
      <c r="O167" s="9"/>
    </row>
    <row r="168" spans="2:15" x14ac:dyDescent="0.25">
      <c r="B168" s="20"/>
      <c r="C168" s="20"/>
      <c r="D168" s="20"/>
      <c r="E168" s="22"/>
      <c r="F168" s="22"/>
      <c r="G168" s="21"/>
      <c r="H168" s="22"/>
      <c r="I168" s="22"/>
      <c r="J168" s="21"/>
      <c r="K168" s="22"/>
      <c r="L168" s="22"/>
      <c r="M168" s="21"/>
      <c r="N168" s="20"/>
      <c r="O168" s="9"/>
    </row>
    <row r="169" spans="2:15" x14ac:dyDescent="0.25">
      <c r="B169" s="20"/>
      <c r="C169" s="20"/>
      <c r="D169" s="20"/>
      <c r="E169" s="22"/>
      <c r="F169" s="22"/>
      <c r="G169" s="21"/>
      <c r="H169" s="22"/>
      <c r="I169" s="22"/>
      <c r="J169" s="21"/>
      <c r="K169" s="22"/>
      <c r="L169" s="22"/>
      <c r="M169" s="21"/>
      <c r="N169" s="20"/>
      <c r="O169" s="9"/>
    </row>
    <row r="170" spans="2:15" x14ac:dyDescent="0.25">
      <c r="B170" s="20"/>
      <c r="C170" s="20"/>
      <c r="D170" s="20"/>
      <c r="E170" s="22"/>
      <c r="F170" s="22"/>
      <c r="G170" s="21"/>
      <c r="H170" s="22"/>
      <c r="I170" s="22"/>
      <c r="J170" s="21"/>
      <c r="K170" s="22"/>
      <c r="L170" s="22"/>
      <c r="M170" s="21"/>
      <c r="N170" s="20"/>
      <c r="O170" s="9"/>
    </row>
    <row r="171" spans="2:15" x14ac:dyDescent="0.25">
      <c r="B171" s="20"/>
      <c r="C171" s="20"/>
      <c r="D171" s="20"/>
      <c r="E171" s="22"/>
      <c r="F171" s="22"/>
      <c r="G171" s="21"/>
      <c r="H171" s="22"/>
      <c r="I171" s="22"/>
      <c r="J171" s="21"/>
      <c r="K171" s="22"/>
      <c r="L171" s="22"/>
      <c r="M171" s="21"/>
      <c r="N171" s="20"/>
      <c r="O171" s="9"/>
    </row>
    <row r="172" spans="2:15" x14ac:dyDescent="0.25">
      <c r="B172" s="20"/>
      <c r="C172" s="20"/>
      <c r="D172" s="20"/>
      <c r="E172" s="22"/>
      <c r="F172" s="22"/>
      <c r="G172" s="21"/>
      <c r="H172" s="22"/>
      <c r="I172" s="22"/>
      <c r="J172" s="21"/>
      <c r="K172" s="22"/>
      <c r="L172" s="22"/>
      <c r="M172" s="21"/>
      <c r="N172" s="20"/>
      <c r="O172" s="9"/>
    </row>
    <row r="173" spans="2:15" x14ac:dyDescent="0.25">
      <c r="B173" s="20"/>
      <c r="C173" s="20"/>
      <c r="D173" s="20"/>
      <c r="E173" s="22"/>
      <c r="F173" s="22"/>
      <c r="G173" s="21"/>
      <c r="H173" s="22"/>
      <c r="I173" s="22"/>
      <c r="J173" s="21"/>
      <c r="K173" s="22"/>
      <c r="L173" s="22"/>
      <c r="M173" s="21"/>
      <c r="N173" s="20"/>
      <c r="O173" s="9"/>
    </row>
    <row r="174" spans="2:15" x14ac:dyDescent="0.25">
      <c r="B174" s="20"/>
      <c r="C174" s="20"/>
      <c r="D174" s="20"/>
      <c r="E174" s="22"/>
      <c r="F174" s="22"/>
      <c r="G174" s="21"/>
      <c r="H174" s="22"/>
      <c r="I174" s="22"/>
      <c r="J174" s="21"/>
      <c r="K174" s="22"/>
      <c r="L174" s="22"/>
      <c r="M174" s="21"/>
      <c r="N174" s="20"/>
      <c r="O174" s="9"/>
    </row>
    <row r="175" spans="2:15" x14ac:dyDescent="0.25">
      <c r="B175" s="20"/>
      <c r="C175" s="20"/>
      <c r="D175" s="20"/>
      <c r="E175" s="22"/>
      <c r="F175" s="22"/>
      <c r="G175" s="21"/>
      <c r="H175" s="22"/>
      <c r="I175" s="22"/>
      <c r="J175" s="21"/>
      <c r="K175" s="22"/>
      <c r="L175" s="22"/>
      <c r="M175" s="21"/>
      <c r="N175" s="20"/>
      <c r="O175" s="9"/>
    </row>
    <row r="176" spans="2:15" x14ac:dyDescent="0.25">
      <c r="B176" s="20"/>
      <c r="C176" s="20"/>
      <c r="D176" s="20"/>
      <c r="E176" s="22"/>
      <c r="F176" s="22"/>
      <c r="G176" s="21"/>
      <c r="H176" s="22"/>
      <c r="I176" s="22"/>
      <c r="J176" s="21"/>
      <c r="K176" s="22"/>
      <c r="L176" s="22"/>
      <c r="M176" s="21"/>
      <c r="N176" s="20"/>
      <c r="O176" s="9"/>
    </row>
    <row r="177" spans="2:15" x14ac:dyDescent="0.25">
      <c r="B177" s="20"/>
      <c r="C177" s="20"/>
      <c r="D177" s="20"/>
      <c r="E177" s="22"/>
      <c r="F177" s="22"/>
      <c r="G177" s="21"/>
      <c r="H177" s="22"/>
      <c r="I177" s="22"/>
      <c r="J177" s="21"/>
      <c r="K177" s="22"/>
      <c r="L177" s="22"/>
      <c r="M177" s="21"/>
      <c r="N177" s="20"/>
      <c r="O177" s="9"/>
    </row>
    <row r="178" spans="2:15" x14ac:dyDescent="0.25">
      <c r="B178" s="20"/>
      <c r="C178" s="20"/>
      <c r="D178" s="20"/>
      <c r="E178" s="22"/>
      <c r="F178" s="22"/>
      <c r="G178" s="21"/>
      <c r="H178" s="22"/>
      <c r="I178" s="22"/>
      <c r="J178" s="21"/>
      <c r="K178" s="22"/>
      <c r="L178" s="22"/>
      <c r="M178" s="21"/>
      <c r="N178" s="20"/>
      <c r="O178" s="9"/>
    </row>
    <row r="179" spans="2:15" x14ac:dyDescent="0.25">
      <c r="B179" s="20"/>
      <c r="C179" s="20"/>
      <c r="D179" s="20"/>
      <c r="E179" s="22"/>
      <c r="F179" s="22"/>
      <c r="G179" s="21"/>
      <c r="H179" s="22"/>
      <c r="I179" s="22"/>
      <c r="J179" s="21"/>
      <c r="K179" s="22"/>
      <c r="L179" s="22"/>
      <c r="M179" s="21"/>
      <c r="N179" s="20"/>
      <c r="O179" s="9"/>
    </row>
    <row r="180" spans="2:15" x14ac:dyDescent="0.25">
      <c r="B180" s="20"/>
      <c r="C180" s="20"/>
      <c r="D180" s="20"/>
      <c r="E180" s="22"/>
      <c r="F180" s="22"/>
      <c r="G180" s="21"/>
      <c r="H180" s="22"/>
      <c r="I180" s="22"/>
      <c r="J180" s="21"/>
      <c r="K180" s="22"/>
      <c r="L180" s="22"/>
      <c r="M180" s="21"/>
      <c r="N180" s="20"/>
      <c r="O180" s="9"/>
    </row>
    <row r="181" spans="2:15" x14ac:dyDescent="0.25">
      <c r="B181" s="20"/>
      <c r="C181" s="20"/>
      <c r="D181" s="20"/>
      <c r="E181" s="22"/>
      <c r="F181" s="22"/>
      <c r="G181" s="21"/>
      <c r="H181" s="22"/>
      <c r="I181" s="22"/>
      <c r="J181" s="21"/>
      <c r="K181" s="22"/>
      <c r="L181" s="22"/>
      <c r="M181" s="21"/>
      <c r="N181" s="20"/>
      <c r="O181" s="9"/>
    </row>
    <row r="182" spans="2:15" x14ac:dyDescent="0.25">
      <c r="B182" s="20"/>
      <c r="C182" s="20"/>
      <c r="D182" s="20"/>
      <c r="E182" s="22"/>
      <c r="F182" s="22"/>
      <c r="G182" s="21"/>
      <c r="H182" s="22"/>
      <c r="I182" s="22"/>
      <c r="J182" s="21"/>
      <c r="K182" s="22"/>
      <c r="L182" s="22"/>
      <c r="M182" s="21"/>
      <c r="N182" s="20"/>
      <c r="O182" s="9"/>
    </row>
    <row r="183" spans="2:15" x14ac:dyDescent="0.25">
      <c r="B183" s="20"/>
      <c r="C183" s="20"/>
      <c r="D183" s="20"/>
      <c r="E183" s="22"/>
      <c r="F183" s="22"/>
      <c r="G183" s="21"/>
      <c r="H183" s="22"/>
      <c r="I183" s="22"/>
      <c r="J183" s="21"/>
      <c r="K183" s="22"/>
      <c r="L183" s="22"/>
      <c r="M183" s="21"/>
      <c r="N183" s="20"/>
      <c r="O183" s="9"/>
    </row>
    <row r="184" spans="2:15" x14ac:dyDescent="0.25">
      <c r="B184" s="20"/>
      <c r="C184" s="20"/>
      <c r="D184" s="20"/>
      <c r="E184" s="22"/>
      <c r="F184" s="22"/>
      <c r="G184" s="21"/>
      <c r="H184" s="22"/>
      <c r="I184" s="22"/>
      <c r="J184" s="21"/>
      <c r="K184" s="22"/>
      <c r="L184" s="22"/>
      <c r="M184" s="21"/>
      <c r="N184" s="20"/>
      <c r="O184" s="9"/>
    </row>
    <row r="185" spans="2:15" x14ac:dyDescent="0.25">
      <c r="B185" s="20"/>
      <c r="C185" s="20"/>
      <c r="D185" s="20"/>
      <c r="E185" s="22"/>
      <c r="F185" s="22"/>
      <c r="G185" s="21"/>
      <c r="H185" s="22"/>
      <c r="I185" s="22"/>
      <c r="J185" s="21"/>
      <c r="K185" s="22"/>
      <c r="L185" s="22"/>
      <c r="M185" s="21"/>
      <c r="N185" s="20"/>
      <c r="O185" s="9"/>
    </row>
    <row r="186" spans="2:15" x14ac:dyDescent="0.25">
      <c r="B186" s="20"/>
      <c r="C186" s="20"/>
      <c r="D186" s="20"/>
      <c r="E186" s="22"/>
      <c r="F186" s="22"/>
      <c r="G186" s="21"/>
      <c r="H186" s="22"/>
      <c r="I186" s="22"/>
      <c r="J186" s="21"/>
      <c r="K186" s="22"/>
      <c r="L186" s="22"/>
      <c r="M186" s="21"/>
      <c r="N186" s="20"/>
      <c r="O186" s="9"/>
    </row>
    <row r="187" spans="2:15" x14ac:dyDescent="0.25">
      <c r="B187" s="20"/>
      <c r="C187" s="20"/>
      <c r="D187" s="20"/>
      <c r="E187" s="22"/>
      <c r="F187" s="22"/>
      <c r="G187" s="21"/>
      <c r="H187" s="22"/>
      <c r="I187" s="22"/>
      <c r="J187" s="21"/>
      <c r="K187" s="22"/>
      <c r="L187" s="22"/>
      <c r="M187" s="21"/>
      <c r="N187" s="20"/>
      <c r="O187" s="9"/>
    </row>
    <row r="188" spans="2:15" x14ac:dyDescent="0.25">
      <c r="B188" s="20"/>
      <c r="C188" s="20"/>
      <c r="D188" s="20"/>
      <c r="E188" s="22"/>
      <c r="F188" s="22"/>
      <c r="G188" s="21"/>
      <c r="H188" s="22"/>
      <c r="I188" s="22"/>
      <c r="J188" s="21"/>
      <c r="K188" s="22"/>
      <c r="L188" s="22"/>
      <c r="M188" s="21"/>
      <c r="N188" s="20"/>
      <c r="O188" s="9"/>
    </row>
    <row r="189" spans="2:15" x14ac:dyDescent="0.25">
      <c r="B189" s="20"/>
      <c r="C189" s="20"/>
      <c r="D189" s="20"/>
      <c r="E189" s="22"/>
      <c r="F189" s="22"/>
      <c r="G189" s="21"/>
      <c r="H189" s="22"/>
      <c r="I189" s="22"/>
      <c r="J189" s="21"/>
      <c r="K189" s="22"/>
      <c r="L189" s="22"/>
      <c r="M189" s="21"/>
      <c r="N189" s="20"/>
      <c r="O189" s="9"/>
    </row>
    <row r="190" spans="2:15" x14ac:dyDescent="0.25">
      <c r="B190" s="20"/>
      <c r="C190" s="20"/>
      <c r="D190" s="20"/>
      <c r="E190" s="22"/>
      <c r="F190" s="22"/>
      <c r="G190" s="21"/>
      <c r="H190" s="22"/>
      <c r="I190" s="22"/>
      <c r="J190" s="21"/>
      <c r="K190" s="22"/>
      <c r="L190" s="22"/>
      <c r="M190" s="21"/>
      <c r="N190" s="20"/>
      <c r="O190" s="9"/>
    </row>
    <row r="191" spans="2:15" x14ac:dyDescent="0.25">
      <c r="B191" s="20"/>
      <c r="C191" s="20"/>
      <c r="D191" s="20"/>
      <c r="E191" s="22"/>
      <c r="F191" s="22"/>
      <c r="G191" s="21"/>
      <c r="H191" s="22"/>
      <c r="I191" s="22"/>
      <c r="J191" s="21"/>
      <c r="K191" s="22"/>
      <c r="L191" s="22"/>
      <c r="M191" s="21"/>
      <c r="N191" s="20"/>
      <c r="O191" s="9"/>
    </row>
    <row r="192" spans="2:15" x14ac:dyDescent="0.25">
      <c r="B192" s="20"/>
      <c r="C192" s="20"/>
      <c r="D192" s="20"/>
      <c r="E192" s="22"/>
      <c r="F192" s="22"/>
      <c r="G192" s="21"/>
      <c r="H192" s="22"/>
      <c r="I192" s="22"/>
      <c r="J192" s="21"/>
      <c r="K192" s="22"/>
      <c r="L192" s="22"/>
      <c r="M192" s="21"/>
      <c r="N192" s="20"/>
      <c r="O192" s="9"/>
    </row>
    <row r="193" spans="2:15" x14ac:dyDescent="0.25">
      <c r="B193" s="20"/>
      <c r="C193" s="20"/>
      <c r="D193" s="20"/>
      <c r="E193" s="22"/>
      <c r="F193" s="22"/>
      <c r="G193" s="21"/>
      <c r="H193" s="22"/>
      <c r="I193" s="22"/>
      <c r="J193" s="21"/>
      <c r="K193" s="22"/>
      <c r="L193" s="22"/>
      <c r="M193" s="21"/>
      <c r="N193" s="20"/>
      <c r="O193" s="9"/>
    </row>
    <row r="194" spans="2:15" x14ac:dyDescent="0.25">
      <c r="B194" s="20"/>
      <c r="C194" s="20"/>
      <c r="D194" s="20"/>
      <c r="E194" s="22"/>
      <c r="F194" s="22"/>
      <c r="G194" s="21"/>
      <c r="H194" s="22"/>
      <c r="I194" s="22"/>
      <c r="J194" s="21"/>
      <c r="K194" s="22"/>
      <c r="L194" s="22"/>
      <c r="M194" s="21"/>
      <c r="N194" s="20"/>
      <c r="O194" s="9"/>
    </row>
    <row r="195" spans="2:15" x14ac:dyDescent="0.25">
      <c r="B195" s="20"/>
      <c r="C195" s="20"/>
      <c r="D195" s="20"/>
      <c r="E195" s="22"/>
      <c r="F195" s="22"/>
      <c r="G195" s="21"/>
      <c r="H195" s="22"/>
      <c r="I195" s="22"/>
      <c r="J195" s="21"/>
      <c r="K195" s="22"/>
      <c r="L195" s="22"/>
      <c r="M195" s="21"/>
      <c r="N195" s="20"/>
      <c r="O195" s="9"/>
    </row>
    <row r="196" spans="2:15" x14ac:dyDescent="0.25">
      <c r="B196" s="20"/>
      <c r="C196" s="20"/>
      <c r="D196" s="20"/>
      <c r="E196" s="22"/>
      <c r="F196" s="22"/>
      <c r="G196" s="21"/>
      <c r="H196" s="22"/>
      <c r="I196" s="22"/>
      <c r="J196" s="21"/>
      <c r="K196" s="22"/>
      <c r="L196" s="22"/>
      <c r="M196" s="21"/>
      <c r="N196" s="20"/>
      <c r="O196" s="9"/>
    </row>
    <row r="197" spans="2:15" x14ac:dyDescent="0.25">
      <c r="B197" s="20"/>
      <c r="C197" s="20"/>
      <c r="D197" s="20"/>
      <c r="E197" s="22"/>
      <c r="F197" s="22"/>
      <c r="G197" s="21"/>
      <c r="H197" s="22"/>
      <c r="I197" s="22"/>
      <c r="J197" s="21"/>
      <c r="K197" s="22"/>
      <c r="L197" s="22"/>
      <c r="M197" s="21"/>
      <c r="N197" s="20"/>
      <c r="O197" s="9"/>
    </row>
    <row r="198" spans="2:15" x14ac:dyDescent="0.25">
      <c r="B198" s="20"/>
      <c r="C198" s="20"/>
      <c r="D198" s="20"/>
      <c r="E198" s="22"/>
      <c r="F198" s="22"/>
      <c r="G198" s="21"/>
      <c r="H198" s="22"/>
      <c r="I198" s="22"/>
      <c r="J198" s="21"/>
      <c r="K198" s="22"/>
      <c r="L198" s="22"/>
      <c r="M198" s="21"/>
      <c r="N198" s="20"/>
      <c r="O198" s="9"/>
    </row>
    <row r="199" spans="2:15" x14ac:dyDescent="0.25">
      <c r="B199" s="20"/>
      <c r="C199" s="20"/>
      <c r="D199" s="20"/>
      <c r="E199" s="22"/>
      <c r="F199" s="22"/>
      <c r="G199" s="21"/>
      <c r="H199" s="22"/>
      <c r="I199" s="22"/>
      <c r="J199" s="21"/>
      <c r="K199" s="22"/>
      <c r="L199" s="22"/>
      <c r="M199" s="21"/>
      <c r="N199" s="20"/>
      <c r="O199" s="9"/>
    </row>
    <row r="200" spans="2:15" x14ac:dyDescent="0.25">
      <c r="B200" s="20"/>
      <c r="C200" s="20"/>
      <c r="D200" s="20"/>
      <c r="E200" s="22"/>
      <c r="F200" s="22"/>
      <c r="G200" s="21"/>
      <c r="H200" s="22"/>
      <c r="I200" s="22"/>
      <c r="J200" s="21"/>
      <c r="K200" s="22"/>
      <c r="L200" s="22"/>
      <c r="M200" s="21"/>
      <c r="N200" s="20"/>
      <c r="O200" s="9"/>
    </row>
    <row r="201" spans="2:15" x14ac:dyDescent="0.25">
      <c r="B201" s="20"/>
      <c r="C201" s="20"/>
      <c r="D201" s="20"/>
      <c r="E201" s="22"/>
      <c r="F201" s="22"/>
      <c r="G201" s="21"/>
      <c r="H201" s="22"/>
      <c r="I201" s="22"/>
      <c r="J201" s="21"/>
      <c r="K201" s="22"/>
      <c r="L201" s="22"/>
      <c r="M201" s="21"/>
      <c r="N201" s="20"/>
      <c r="O201" s="9"/>
    </row>
    <row r="202" spans="2:15" x14ac:dyDescent="0.25">
      <c r="B202" s="20"/>
      <c r="C202" s="20"/>
      <c r="D202" s="20"/>
      <c r="E202" s="22"/>
      <c r="F202" s="22"/>
      <c r="G202" s="21"/>
      <c r="H202" s="22"/>
      <c r="I202" s="22"/>
      <c r="J202" s="21"/>
      <c r="K202" s="22"/>
      <c r="L202" s="22"/>
      <c r="M202" s="21"/>
      <c r="N202" s="20"/>
      <c r="O202" s="9"/>
    </row>
    <row r="203" spans="2:15" x14ac:dyDescent="0.25">
      <c r="B203" s="20"/>
      <c r="C203" s="20"/>
      <c r="D203" s="20"/>
      <c r="E203" s="22"/>
      <c r="F203" s="22"/>
      <c r="G203" s="21"/>
      <c r="H203" s="22"/>
      <c r="I203" s="22"/>
      <c r="J203" s="21"/>
      <c r="K203" s="22"/>
      <c r="L203" s="22"/>
      <c r="M203" s="21"/>
      <c r="N203" s="20"/>
      <c r="O203" s="9"/>
    </row>
    <row r="204" spans="2:15" x14ac:dyDescent="0.25">
      <c r="B204" s="20"/>
      <c r="C204" s="20"/>
      <c r="D204" s="20"/>
      <c r="E204" s="22"/>
      <c r="F204" s="22"/>
      <c r="G204" s="21"/>
      <c r="H204" s="22"/>
      <c r="I204" s="22"/>
      <c r="J204" s="21"/>
      <c r="K204" s="22"/>
      <c r="L204" s="22"/>
      <c r="M204" s="21"/>
      <c r="N204" s="20"/>
      <c r="O204" s="9"/>
    </row>
    <row r="205" spans="2:15" x14ac:dyDescent="0.25">
      <c r="B205" s="20"/>
      <c r="C205" s="20"/>
      <c r="D205" s="20"/>
      <c r="E205" s="22"/>
      <c r="F205" s="22"/>
      <c r="G205" s="21"/>
      <c r="H205" s="22"/>
      <c r="I205" s="22"/>
      <c r="J205" s="21"/>
      <c r="K205" s="22"/>
      <c r="L205" s="22"/>
      <c r="M205" s="21"/>
      <c r="N205" s="20"/>
      <c r="O205" s="9"/>
    </row>
    <row r="206" spans="2:15" x14ac:dyDescent="0.25">
      <c r="B206" s="20"/>
      <c r="C206" s="20"/>
      <c r="D206" s="20"/>
      <c r="E206" s="22"/>
      <c r="F206" s="22"/>
      <c r="G206" s="21"/>
      <c r="H206" s="22"/>
      <c r="I206" s="22"/>
      <c r="J206" s="21"/>
      <c r="K206" s="22"/>
      <c r="L206" s="22"/>
      <c r="M206" s="21"/>
      <c r="N206" s="20"/>
      <c r="O206" s="9"/>
    </row>
    <row r="207" spans="2:15" x14ac:dyDescent="0.25">
      <c r="B207" s="20"/>
      <c r="C207" s="20"/>
      <c r="D207" s="20"/>
      <c r="E207" s="22"/>
      <c r="F207" s="22"/>
      <c r="G207" s="21"/>
      <c r="H207" s="22"/>
      <c r="I207" s="22"/>
      <c r="J207" s="21"/>
      <c r="K207" s="22"/>
      <c r="L207" s="22"/>
      <c r="M207" s="21"/>
      <c r="N207" s="20"/>
      <c r="O207" s="9"/>
    </row>
    <row r="208" spans="2:15" x14ac:dyDescent="0.25">
      <c r="B208" s="20"/>
      <c r="C208" s="20"/>
      <c r="D208" s="20"/>
      <c r="E208" s="22"/>
      <c r="F208" s="22"/>
      <c r="G208" s="21"/>
      <c r="H208" s="22"/>
      <c r="I208" s="22"/>
      <c r="J208" s="21"/>
      <c r="K208" s="22"/>
      <c r="L208" s="22"/>
      <c r="M208" s="21"/>
      <c r="N208" s="20"/>
      <c r="O208" s="9"/>
    </row>
    <row r="209" spans="2:15" x14ac:dyDescent="0.25">
      <c r="B209" s="20"/>
      <c r="C209" s="20"/>
      <c r="D209" s="20"/>
      <c r="E209" s="22"/>
      <c r="F209" s="22"/>
      <c r="G209" s="21"/>
      <c r="H209" s="22"/>
      <c r="I209" s="22"/>
      <c r="J209" s="21"/>
      <c r="K209" s="22"/>
      <c r="L209" s="22"/>
      <c r="M209" s="21"/>
      <c r="N209" s="20"/>
      <c r="O209" s="9"/>
    </row>
    <row r="210" spans="2:15" x14ac:dyDescent="0.25">
      <c r="B210" s="20"/>
      <c r="C210" s="20"/>
      <c r="D210" s="20"/>
      <c r="E210" s="22"/>
      <c r="F210" s="22"/>
      <c r="G210" s="21"/>
      <c r="H210" s="22"/>
      <c r="I210" s="22"/>
      <c r="J210" s="21"/>
      <c r="K210" s="22"/>
      <c r="L210" s="22"/>
      <c r="M210" s="21"/>
      <c r="N210" s="20"/>
      <c r="O210" s="9"/>
    </row>
    <row r="211" spans="2:15" x14ac:dyDescent="0.25">
      <c r="B211" s="20"/>
      <c r="C211" s="20"/>
      <c r="D211" s="20"/>
      <c r="E211" s="22"/>
      <c r="F211" s="22"/>
      <c r="G211" s="21"/>
      <c r="H211" s="22"/>
      <c r="I211" s="22"/>
      <c r="J211" s="21"/>
      <c r="K211" s="22"/>
      <c r="L211" s="22"/>
      <c r="M211" s="21"/>
      <c r="N211" s="20"/>
      <c r="O211" s="9"/>
    </row>
    <row r="212" spans="2:15" x14ac:dyDescent="0.25">
      <c r="B212" s="20"/>
      <c r="C212" s="20"/>
      <c r="D212" s="20"/>
      <c r="E212" s="22"/>
      <c r="F212" s="22"/>
      <c r="G212" s="21"/>
      <c r="H212" s="22"/>
      <c r="I212" s="22"/>
      <c r="J212" s="21"/>
      <c r="K212" s="22"/>
      <c r="L212" s="22"/>
      <c r="M212" s="21"/>
      <c r="N212" s="20"/>
      <c r="O212" s="9"/>
    </row>
    <row r="213" spans="2:15" x14ac:dyDescent="0.25">
      <c r="B213" s="20"/>
      <c r="C213" s="20"/>
      <c r="D213" s="20"/>
      <c r="E213" s="22"/>
      <c r="F213" s="22"/>
      <c r="G213" s="21"/>
      <c r="H213" s="22"/>
      <c r="I213" s="22"/>
      <c r="J213" s="21"/>
      <c r="K213" s="22"/>
      <c r="L213" s="22"/>
      <c r="M213" s="21"/>
      <c r="N213" s="20"/>
      <c r="O213" s="9"/>
    </row>
    <row r="214" spans="2:15" x14ac:dyDescent="0.25">
      <c r="B214" s="20"/>
      <c r="C214" s="20"/>
      <c r="D214" s="20"/>
      <c r="E214" s="22"/>
      <c r="F214" s="22"/>
      <c r="G214" s="21"/>
      <c r="H214" s="22"/>
      <c r="I214" s="22"/>
      <c r="J214" s="21"/>
      <c r="K214" s="22"/>
      <c r="L214" s="22"/>
      <c r="M214" s="21"/>
      <c r="N214" s="20"/>
      <c r="O214" s="9"/>
    </row>
    <row r="215" spans="2:15" x14ac:dyDescent="0.25">
      <c r="B215" s="20"/>
      <c r="C215" s="20"/>
      <c r="D215" s="20"/>
      <c r="E215" s="22"/>
      <c r="F215" s="22"/>
      <c r="G215" s="21"/>
      <c r="H215" s="22"/>
      <c r="I215" s="22"/>
      <c r="J215" s="21"/>
      <c r="K215" s="22"/>
      <c r="L215" s="22"/>
      <c r="M215" s="21"/>
      <c r="N215" s="20"/>
      <c r="O215" s="9"/>
    </row>
    <row r="216" spans="2:15" x14ac:dyDescent="0.25">
      <c r="B216" s="20"/>
      <c r="C216" s="20"/>
      <c r="D216" s="20"/>
      <c r="E216" s="22"/>
      <c r="F216" s="22"/>
      <c r="G216" s="21"/>
      <c r="H216" s="22"/>
      <c r="I216" s="22"/>
      <c r="J216" s="21"/>
      <c r="K216" s="22"/>
      <c r="L216" s="22"/>
      <c r="M216" s="21"/>
      <c r="N216" s="20"/>
      <c r="O216" s="9"/>
    </row>
    <row r="217" spans="2:15" x14ac:dyDescent="0.25">
      <c r="B217" s="20"/>
      <c r="C217" s="20"/>
      <c r="D217" s="20"/>
      <c r="E217" s="22"/>
      <c r="F217" s="22"/>
      <c r="G217" s="21"/>
      <c r="H217" s="22"/>
      <c r="I217" s="22"/>
      <c r="J217" s="21"/>
      <c r="K217" s="22"/>
      <c r="L217" s="22"/>
      <c r="M217" s="21"/>
      <c r="N217" s="20"/>
      <c r="O217" s="9"/>
    </row>
    <row r="218" spans="2:15" x14ac:dyDescent="0.25">
      <c r="B218" s="20"/>
      <c r="C218" s="20"/>
      <c r="D218" s="20"/>
      <c r="E218" s="22"/>
      <c r="F218" s="22"/>
      <c r="G218" s="21"/>
      <c r="H218" s="22"/>
      <c r="I218" s="22"/>
      <c r="J218" s="21"/>
      <c r="K218" s="22"/>
      <c r="L218" s="22"/>
      <c r="M218" s="21"/>
      <c r="N218" s="20"/>
      <c r="O218" s="9"/>
    </row>
    <row r="219" spans="2:15" x14ac:dyDescent="0.25">
      <c r="B219" s="20"/>
      <c r="C219" s="20"/>
      <c r="D219" s="20"/>
      <c r="E219" s="22"/>
      <c r="F219" s="22"/>
      <c r="G219" s="21"/>
      <c r="H219" s="22"/>
      <c r="I219" s="22"/>
      <c r="J219" s="21"/>
      <c r="K219" s="22"/>
      <c r="L219" s="22"/>
      <c r="M219" s="21"/>
      <c r="N219" s="20"/>
      <c r="O219" s="9"/>
    </row>
    <row r="220" spans="2:15" x14ac:dyDescent="0.25">
      <c r="B220" s="20"/>
      <c r="C220" s="20"/>
      <c r="D220" s="20"/>
      <c r="E220" s="22"/>
      <c r="F220" s="22"/>
      <c r="G220" s="21"/>
      <c r="H220" s="22"/>
      <c r="I220" s="22"/>
      <c r="J220" s="21"/>
      <c r="K220" s="22"/>
      <c r="L220" s="22"/>
      <c r="M220" s="21"/>
      <c r="N220" s="20"/>
      <c r="O220" s="9"/>
    </row>
    <row r="221" spans="2:15" x14ac:dyDescent="0.25">
      <c r="B221" s="20"/>
      <c r="C221" s="20"/>
      <c r="D221" s="20"/>
      <c r="E221" s="22"/>
      <c r="F221" s="22"/>
      <c r="G221" s="21"/>
      <c r="H221" s="22"/>
      <c r="I221" s="22"/>
      <c r="J221" s="21"/>
      <c r="K221" s="22"/>
      <c r="L221" s="22"/>
      <c r="M221" s="21"/>
      <c r="N221" s="20"/>
      <c r="O221" s="9"/>
    </row>
    <row r="222" spans="2:15" x14ac:dyDescent="0.25">
      <c r="B222" s="20"/>
      <c r="C222" s="20"/>
      <c r="D222" s="20"/>
      <c r="E222" s="22"/>
      <c r="F222" s="22"/>
      <c r="G222" s="21"/>
      <c r="H222" s="22"/>
      <c r="I222" s="22"/>
      <c r="J222" s="21"/>
      <c r="K222" s="22"/>
      <c r="L222" s="22"/>
      <c r="M222" s="21"/>
      <c r="N222" s="20"/>
      <c r="O222" s="9"/>
    </row>
    <row r="223" spans="2:15" x14ac:dyDescent="0.25">
      <c r="B223" s="20"/>
      <c r="C223" s="20"/>
      <c r="D223" s="20"/>
      <c r="E223" s="22"/>
      <c r="F223" s="22"/>
      <c r="G223" s="21"/>
      <c r="H223" s="22"/>
      <c r="I223" s="22"/>
      <c r="J223" s="21"/>
      <c r="K223" s="22"/>
      <c r="L223" s="22"/>
      <c r="M223" s="21"/>
      <c r="N223" s="20"/>
      <c r="O223" s="9"/>
    </row>
    <row r="224" spans="2:15" x14ac:dyDescent="0.25">
      <c r="B224" s="20"/>
      <c r="C224" s="20"/>
      <c r="D224" s="20"/>
      <c r="E224" s="22"/>
      <c r="F224" s="22"/>
      <c r="G224" s="21"/>
      <c r="H224" s="22"/>
      <c r="I224" s="22"/>
      <c r="J224" s="21"/>
      <c r="K224" s="22"/>
      <c r="L224" s="22"/>
      <c r="M224" s="21"/>
      <c r="N224" s="20"/>
      <c r="O224" s="9"/>
    </row>
    <row r="225" spans="2:15" x14ac:dyDescent="0.25">
      <c r="B225" s="20"/>
      <c r="C225" s="20"/>
      <c r="D225" s="20"/>
      <c r="E225" s="22"/>
      <c r="F225" s="22"/>
      <c r="G225" s="21"/>
      <c r="H225" s="22"/>
      <c r="I225" s="22"/>
      <c r="J225" s="21"/>
      <c r="K225" s="22"/>
      <c r="L225" s="22"/>
      <c r="M225" s="21"/>
      <c r="N225" s="20"/>
      <c r="O225" s="9"/>
    </row>
    <row r="226" spans="2:15" x14ac:dyDescent="0.25">
      <c r="B226" s="20"/>
      <c r="C226" s="20"/>
      <c r="D226" s="20"/>
      <c r="E226" s="22"/>
      <c r="F226" s="22"/>
      <c r="G226" s="21"/>
      <c r="H226" s="22"/>
      <c r="I226" s="22"/>
      <c r="J226" s="21"/>
      <c r="K226" s="22"/>
      <c r="L226" s="22"/>
      <c r="M226" s="21"/>
      <c r="N226" s="20"/>
      <c r="O226" s="9"/>
    </row>
    <row r="227" spans="2:15" x14ac:dyDescent="0.25">
      <c r="B227" s="20"/>
      <c r="C227" s="20"/>
      <c r="D227" s="20"/>
      <c r="E227" s="22"/>
      <c r="F227" s="22"/>
      <c r="G227" s="21"/>
      <c r="H227" s="22"/>
      <c r="I227" s="22"/>
      <c r="J227" s="21"/>
      <c r="K227" s="22"/>
      <c r="L227" s="22"/>
      <c r="M227" s="21"/>
      <c r="N227" s="20"/>
      <c r="O227" s="9"/>
    </row>
    <row r="228" spans="2:15" x14ac:dyDescent="0.25">
      <c r="B228" s="20"/>
      <c r="C228" s="20"/>
      <c r="D228" s="20"/>
      <c r="E228" s="22"/>
      <c r="F228" s="22"/>
      <c r="G228" s="21"/>
      <c r="H228" s="22"/>
      <c r="I228" s="22"/>
      <c r="J228" s="21"/>
      <c r="K228" s="22"/>
      <c r="L228" s="22"/>
      <c r="M228" s="21"/>
      <c r="N228" s="20"/>
      <c r="O228" s="9"/>
    </row>
    <row r="229" spans="2:15" x14ac:dyDescent="0.25">
      <c r="B229" s="20"/>
      <c r="C229" s="20"/>
      <c r="D229" s="20"/>
      <c r="E229" s="22"/>
      <c r="F229" s="22"/>
      <c r="G229" s="21"/>
      <c r="H229" s="22"/>
      <c r="I229" s="22"/>
      <c r="J229" s="21"/>
      <c r="K229" s="22"/>
      <c r="L229" s="22"/>
      <c r="M229" s="21"/>
      <c r="N229" s="20"/>
      <c r="O229" s="9"/>
    </row>
    <row r="230" spans="2:15" x14ac:dyDescent="0.25">
      <c r="B230" s="20"/>
      <c r="C230" s="20"/>
      <c r="D230" s="20"/>
      <c r="E230" s="22"/>
      <c r="F230" s="22"/>
      <c r="G230" s="21"/>
      <c r="H230" s="22"/>
      <c r="I230" s="22"/>
      <c r="J230" s="21"/>
      <c r="K230" s="22"/>
      <c r="L230" s="22"/>
      <c r="M230" s="21"/>
      <c r="N230" s="20"/>
      <c r="O230" s="9"/>
    </row>
    <row r="231" spans="2:15" x14ac:dyDescent="0.25">
      <c r="B231" s="20"/>
      <c r="C231" s="20"/>
      <c r="D231" s="20"/>
      <c r="E231" s="22"/>
      <c r="F231" s="22"/>
      <c r="G231" s="21"/>
      <c r="H231" s="22"/>
      <c r="I231" s="22"/>
      <c r="J231" s="21"/>
      <c r="K231" s="22"/>
      <c r="L231" s="22"/>
      <c r="M231" s="21"/>
      <c r="N231" s="20"/>
      <c r="O231" s="9"/>
    </row>
    <row r="232" spans="2:15" x14ac:dyDescent="0.25">
      <c r="B232" s="20"/>
      <c r="C232" s="20"/>
      <c r="D232" s="20"/>
      <c r="E232" s="22"/>
      <c r="F232" s="22"/>
      <c r="G232" s="21"/>
      <c r="H232" s="22"/>
      <c r="I232" s="22"/>
      <c r="J232" s="21"/>
      <c r="K232" s="22"/>
      <c r="L232" s="22"/>
      <c r="M232" s="21"/>
      <c r="N232" s="20"/>
      <c r="O232" s="9"/>
    </row>
    <row r="233" spans="2:15" x14ac:dyDescent="0.25">
      <c r="B233" s="20"/>
      <c r="C233" s="20"/>
      <c r="D233" s="20"/>
      <c r="E233" s="22"/>
      <c r="F233" s="22"/>
      <c r="G233" s="21"/>
      <c r="H233" s="22"/>
      <c r="I233" s="22"/>
      <c r="J233" s="21"/>
      <c r="K233" s="22"/>
      <c r="L233" s="22"/>
      <c r="M233" s="21"/>
      <c r="N233" s="20"/>
      <c r="O233" s="9"/>
    </row>
    <row r="234" spans="2:15" x14ac:dyDescent="0.25">
      <c r="B234" s="20"/>
      <c r="C234" s="20"/>
      <c r="D234" s="20"/>
      <c r="E234" s="22"/>
      <c r="F234" s="22"/>
      <c r="G234" s="21"/>
      <c r="H234" s="22"/>
      <c r="I234" s="22"/>
      <c r="J234" s="21"/>
      <c r="K234" s="22"/>
      <c r="L234" s="22"/>
      <c r="M234" s="21"/>
      <c r="N234" s="20"/>
      <c r="O234" s="9"/>
    </row>
    <row r="235" spans="2:15" x14ac:dyDescent="0.25">
      <c r="B235" s="20"/>
      <c r="C235" s="20"/>
      <c r="D235" s="20"/>
      <c r="E235" s="22"/>
      <c r="F235" s="22"/>
      <c r="G235" s="21"/>
      <c r="H235" s="22"/>
      <c r="I235" s="22"/>
      <c r="J235" s="21"/>
      <c r="K235" s="22"/>
      <c r="L235" s="22"/>
      <c r="M235" s="21"/>
      <c r="N235" s="20"/>
      <c r="O235" s="9"/>
    </row>
    <row r="236" spans="2:15" x14ac:dyDescent="0.25">
      <c r="B236" s="20"/>
      <c r="C236" s="20"/>
      <c r="D236" s="20"/>
      <c r="E236" s="22"/>
      <c r="F236" s="22"/>
      <c r="G236" s="21"/>
      <c r="H236" s="22"/>
      <c r="I236" s="22"/>
      <c r="J236" s="21"/>
      <c r="K236" s="22"/>
      <c r="L236" s="22"/>
      <c r="M236" s="21"/>
      <c r="N236" s="20"/>
      <c r="O236" s="9"/>
    </row>
    <row r="237" spans="2:15" x14ac:dyDescent="0.25">
      <c r="B237" s="20"/>
      <c r="C237" s="20"/>
      <c r="D237" s="20"/>
      <c r="E237" s="22"/>
      <c r="F237" s="22"/>
      <c r="G237" s="21"/>
      <c r="H237" s="22"/>
      <c r="I237" s="22"/>
      <c r="J237" s="21"/>
      <c r="K237" s="22"/>
      <c r="L237" s="22"/>
      <c r="M237" s="21"/>
      <c r="N237" s="20"/>
      <c r="O237" s="9"/>
    </row>
    <row r="238" spans="2:15" x14ac:dyDescent="0.25">
      <c r="B238" s="20"/>
      <c r="C238" s="20"/>
      <c r="D238" s="20"/>
      <c r="E238" s="22"/>
      <c r="F238" s="22"/>
      <c r="G238" s="21"/>
      <c r="H238" s="22"/>
      <c r="I238" s="22"/>
      <c r="J238" s="21"/>
      <c r="K238" s="22"/>
      <c r="L238" s="22"/>
      <c r="M238" s="21"/>
      <c r="N238" s="20"/>
      <c r="O238" s="9"/>
    </row>
    <row r="239" spans="2:15" x14ac:dyDescent="0.25">
      <c r="B239" s="20"/>
      <c r="C239" s="20"/>
      <c r="D239" s="20"/>
      <c r="E239" s="22"/>
      <c r="F239" s="22"/>
      <c r="G239" s="21"/>
      <c r="H239" s="22"/>
      <c r="I239" s="22"/>
      <c r="J239" s="21"/>
      <c r="K239" s="22"/>
      <c r="L239" s="22"/>
      <c r="M239" s="21"/>
      <c r="N239" s="20"/>
      <c r="O239" s="9"/>
    </row>
    <row r="240" spans="2:15" x14ac:dyDescent="0.25">
      <c r="B240" s="20"/>
      <c r="C240" s="20"/>
      <c r="D240" s="20"/>
      <c r="E240" s="22"/>
      <c r="F240" s="22"/>
      <c r="G240" s="21"/>
      <c r="H240" s="22"/>
      <c r="I240" s="22"/>
      <c r="J240" s="21"/>
      <c r="K240" s="22"/>
      <c r="L240" s="22"/>
      <c r="M240" s="21"/>
      <c r="N240" s="20"/>
      <c r="O240" s="9"/>
    </row>
    <row r="241" spans="2:15" x14ac:dyDescent="0.25">
      <c r="B241" s="20"/>
      <c r="C241" s="20"/>
      <c r="D241" s="20"/>
      <c r="E241" s="22"/>
      <c r="F241" s="22"/>
      <c r="G241" s="21"/>
      <c r="H241" s="22"/>
      <c r="I241" s="22"/>
      <c r="J241" s="21"/>
      <c r="K241" s="22"/>
      <c r="L241" s="22"/>
      <c r="M241" s="21"/>
      <c r="N241" s="20"/>
      <c r="O241" s="9"/>
    </row>
    <row r="242" spans="2:15" x14ac:dyDescent="0.25">
      <c r="B242" s="20"/>
      <c r="C242" s="20"/>
      <c r="D242" s="20"/>
      <c r="E242" s="22"/>
      <c r="F242" s="22"/>
      <c r="G242" s="21"/>
      <c r="H242" s="22"/>
      <c r="I242" s="22"/>
      <c r="J242" s="21"/>
      <c r="K242" s="22"/>
      <c r="L242" s="22"/>
      <c r="M242" s="21"/>
      <c r="N242" s="20"/>
      <c r="O242" s="9"/>
    </row>
    <row r="243" spans="2:15" x14ac:dyDescent="0.25">
      <c r="B243" s="20"/>
      <c r="C243" s="20"/>
      <c r="D243" s="20"/>
      <c r="E243" s="22"/>
      <c r="F243" s="22"/>
      <c r="G243" s="21"/>
      <c r="H243" s="22"/>
      <c r="I243" s="22"/>
      <c r="J243" s="21"/>
      <c r="K243" s="22"/>
      <c r="L243" s="22"/>
      <c r="M243" s="21"/>
      <c r="N243" s="20"/>
      <c r="O243" s="9"/>
    </row>
    <row r="244" spans="2:15" x14ac:dyDescent="0.25">
      <c r="B244" s="20"/>
      <c r="C244" s="20"/>
      <c r="D244" s="20"/>
      <c r="E244" s="22"/>
      <c r="F244" s="22"/>
      <c r="G244" s="21"/>
      <c r="H244" s="22"/>
      <c r="I244" s="22"/>
      <c r="J244" s="21"/>
      <c r="K244" s="22"/>
      <c r="L244" s="22"/>
      <c r="M244" s="21"/>
      <c r="N244" s="20"/>
      <c r="O244" s="9"/>
    </row>
    <row r="245" spans="2:15" x14ac:dyDescent="0.25">
      <c r="B245" s="20"/>
      <c r="C245" s="20"/>
      <c r="D245" s="20"/>
      <c r="E245" s="22"/>
      <c r="F245" s="22"/>
      <c r="G245" s="21"/>
      <c r="H245" s="22"/>
      <c r="I245" s="22"/>
      <c r="J245" s="21"/>
      <c r="K245" s="22"/>
      <c r="L245" s="22"/>
      <c r="M245" s="21"/>
      <c r="N245" s="20"/>
      <c r="O245" s="9"/>
    </row>
    <row r="246" spans="2:15" x14ac:dyDescent="0.25">
      <c r="B246" s="20"/>
      <c r="C246" s="20"/>
      <c r="D246" s="20"/>
      <c r="E246" s="22"/>
      <c r="F246" s="22"/>
      <c r="G246" s="21"/>
      <c r="H246" s="22"/>
      <c r="I246" s="22"/>
      <c r="J246" s="21"/>
      <c r="K246" s="22"/>
      <c r="L246" s="22"/>
      <c r="M246" s="21"/>
      <c r="N246" s="20"/>
      <c r="O246" s="9"/>
    </row>
    <row r="247" spans="2:15" x14ac:dyDescent="0.25">
      <c r="B247" s="20"/>
      <c r="C247" s="20"/>
      <c r="D247" s="20"/>
      <c r="E247" s="22"/>
      <c r="F247" s="22"/>
      <c r="G247" s="21"/>
      <c r="H247" s="22"/>
      <c r="I247" s="22"/>
      <c r="J247" s="21"/>
      <c r="K247" s="22"/>
      <c r="L247" s="22"/>
      <c r="M247" s="21"/>
      <c r="N247" s="20"/>
      <c r="O247" s="9"/>
    </row>
    <row r="248" spans="2:15" x14ac:dyDescent="0.25">
      <c r="B248" s="20"/>
      <c r="C248" s="20"/>
      <c r="D248" s="20"/>
      <c r="E248" s="22"/>
      <c r="F248" s="22"/>
      <c r="G248" s="21"/>
      <c r="H248" s="22"/>
      <c r="I248" s="22"/>
      <c r="J248" s="21"/>
      <c r="K248" s="22"/>
      <c r="L248" s="22"/>
      <c r="M248" s="21"/>
      <c r="N248" s="20"/>
      <c r="O248" s="9"/>
    </row>
    <row r="249" spans="2:15" x14ac:dyDescent="0.25">
      <c r="B249" s="20"/>
      <c r="C249" s="20"/>
      <c r="D249" s="20"/>
      <c r="E249" s="22"/>
      <c r="F249" s="22"/>
      <c r="G249" s="21"/>
      <c r="H249" s="22"/>
      <c r="I249" s="22"/>
      <c r="J249" s="21"/>
      <c r="K249" s="22"/>
      <c r="L249" s="22"/>
      <c r="M249" s="21"/>
      <c r="N249" s="20"/>
      <c r="O249" s="9"/>
    </row>
    <row r="250" spans="2:15" x14ac:dyDescent="0.25">
      <c r="B250" s="20"/>
      <c r="C250" s="20"/>
      <c r="D250" s="20"/>
      <c r="E250" s="22"/>
      <c r="F250" s="22"/>
      <c r="G250" s="21"/>
      <c r="H250" s="22"/>
      <c r="I250" s="22"/>
      <c r="J250" s="21"/>
      <c r="K250" s="22"/>
      <c r="L250" s="22"/>
      <c r="M250" s="21"/>
      <c r="N250" s="20"/>
      <c r="O250" s="9"/>
    </row>
    <row r="251" spans="2:15" x14ac:dyDescent="0.25">
      <c r="B251" s="20"/>
      <c r="C251" s="20"/>
      <c r="D251" s="20"/>
      <c r="E251" s="22"/>
      <c r="F251" s="22"/>
      <c r="G251" s="21"/>
      <c r="H251" s="22"/>
      <c r="I251" s="22"/>
      <c r="J251" s="21"/>
      <c r="K251" s="22"/>
      <c r="L251" s="22"/>
      <c r="M251" s="21"/>
      <c r="N251" s="20"/>
      <c r="O251" s="9"/>
    </row>
    <row r="252" spans="2:15" x14ac:dyDescent="0.25">
      <c r="B252" s="20"/>
      <c r="C252" s="20"/>
      <c r="D252" s="20"/>
      <c r="E252" s="22"/>
      <c r="F252" s="22"/>
      <c r="G252" s="21"/>
      <c r="H252" s="22"/>
      <c r="I252" s="22"/>
      <c r="J252" s="21"/>
      <c r="K252" s="22"/>
      <c r="L252" s="22"/>
      <c r="M252" s="21"/>
      <c r="N252" s="20"/>
      <c r="O252" s="9"/>
    </row>
    <row r="253" spans="2:15" x14ac:dyDescent="0.25">
      <c r="B253" s="20"/>
      <c r="C253" s="20"/>
      <c r="D253" s="20"/>
      <c r="E253" s="22"/>
      <c r="F253" s="22"/>
      <c r="G253" s="21"/>
      <c r="H253" s="22"/>
      <c r="I253" s="22"/>
      <c r="J253" s="21"/>
      <c r="K253" s="22"/>
      <c r="L253" s="22"/>
      <c r="M253" s="21"/>
      <c r="N253" s="20"/>
      <c r="O253" s="9"/>
    </row>
    <row r="254" spans="2:15" x14ac:dyDescent="0.25">
      <c r="B254" s="20"/>
      <c r="C254" s="20"/>
      <c r="D254" s="20"/>
      <c r="E254" s="22"/>
      <c r="F254" s="22"/>
      <c r="G254" s="21"/>
      <c r="H254" s="22"/>
      <c r="I254" s="22"/>
      <c r="J254" s="21"/>
      <c r="K254" s="22"/>
      <c r="L254" s="22"/>
      <c r="M254" s="21"/>
      <c r="N254" s="20"/>
      <c r="O254" s="9"/>
    </row>
    <row r="255" spans="2:15" x14ac:dyDescent="0.25">
      <c r="B255" s="20"/>
      <c r="C255" s="20"/>
      <c r="D255" s="20"/>
      <c r="E255" s="22"/>
      <c r="F255" s="22"/>
      <c r="G255" s="21"/>
      <c r="H255" s="22"/>
      <c r="I255" s="22"/>
      <c r="J255" s="21"/>
      <c r="K255" s="22"/>
      <c r="L255" s="22"/>
      <c r="M255" s="21"/>
      <c r="N255" s="20"/>
      <c r="O255" s="9"/>
    </row>
    <row r="256" spans="2:15" x14ac:dyDescent="0.25">
      <c r="B256" s="20"/>
      <c r="C256" s="20"/>
      <c r="D256" s="20"/>
      <c r="E256" s="22"/>
      <c r="F256" s="22"/>
      <c r="G256" s="21"/>
      <c r="H256" s="22"/>
      <c r="I256" s="22"/>
      <c r="J256" s="21"/>
      <c r="K256" s="22"/>
      <c r="L256" s="22"/>
      <c r="M256" s="21"/>
      <c r="N256" s="20"/>
      <c r="O256" s="9"/>
    </row>
    <row r="257" spans="2:15" x14ac:dyDescent="0.25">
      <c r="B257" s="20"/>
      <c r="C257" s="20"/>
      <c r="D257" s="20"/>
      <c r="E257" s="22"/>
      <c r="F257" s="22"/>
      <c r="G257" s="21"/>
      <c r="H257" s="22"/>
      <c r="I257" s="22"/>
      <c r="J257" s="21"/>
      <c r="K257" s="22"/>
      <c r="L257" s="22"/>
      <c r="M257" s="21"/>
      <c r="N257" s="20"/>
      <c r="O257" s="9"/>
    </row>
    <row r="258" spans="2:15" x14ac:dyDescent="0.25">
      <c r="B258" s="20"/>
      <c r="C258" s="20"/>
      <c r="D258" s="20"/>
      <c r="E258" s="22"/>
      <c r="F258" s="22"/>
      <c r="G258" s="21"/>
      <c r="H258" s="22"/>
      <c r="I258" s="22"/>
      <c r="J258" s="21"/>
      <c r="K258" s="22"/>
      <c r="L258" s="22"/>
      <c r="M258" s="21"/>
      <c r="N258" s="20"/>
      <c r="O258" s="9"/>
    </row>
    <row r="259" spans="2:15" x14ac:dyDescent="0.25">
      <c r="B259" s="20"/>
      <c r="C259" s="20"/>
      <c r="D259" s="20"/>
      <c r="E259" s="22"/>
      <c r="F259" s="22"/>
      <c r="G259" s="21"/>
      <c r="H259" s="22"/>
      <c r="I259" s="22"/>
      <c r="J259" s="21"/>
      <c r="K259" s="22"/>
      <c r="L259" s="22"/>
      <c r="M259" s="21"/>
      <c r="N259" s="20"/>
      <c r="O259" s="9"/>
    </row>
    <row r="260" spans="2:15" x14ac:dyDescent="0.25">
      <c r="B260" s="20"/>
      <c r="C260" s="20"/>
      <c r="D260" s="20"/>
      <c r="E260" s="22"/>
      <c r="F260" s="22"/>
      <c r="G260" s="21"/>
      <c r="H260" s="22"/>
      <c r="I260" s="22"/>
      <c r="J260" s="21"/>
      <c r="K260" s="22"/>
      <c r="L260" s="22"/>
      <c r="M260" s="21"/>
      <c r="N260" s="20"/>
      <c r="O260" s="9"/>
    </row>
    <row r="261" spans="2:15" x14ac:dyDescent="0.25">
      <c r="B261" s="20"/>
      <c r="C261" s="20"/>
      <c r="D261" s="20"/>
      <c r="E261" s="22"/>
      <c r="F261" s="22"/>
      <c r="G261" s="21"/>
      <c r="H261" s="22"/>
      <c r="I261" s="22"/>
      <c r="J261" s="21"/>
      <c r="K261" s="22"/>
      <c r="L261" s="22"/>
      <c r="M261" s="21"/>
      <c r="N261" s="20"/>
      <c r="O261" s="9"/>
    </row>
    <row r="262" spans="2:15" x14ac:dyDescent="0.25">
      <c r="B262" s="20"/>
      <c r="C262" s="20"/>
      <c r="D262" s="20"/>
      <c r="E262" s="22"/>
      <c r="F262" s="22"/>
      <c r="G262" s="21"/>
      <c r="H262" s="22"/>
      <c r="I262" s="22"/>
      <c r="J262" s="21"/>
      <c r="K262" s="22"/>
      <c r="L262" s="22"/>
      <c r="M262" s="21"/>
      <c r="N262" s="20"/>
      <c r="O262" s="9"/>
    </row>
    <row r="263" spans="2:15" x14ac:dyDescent="0.25">
      <c r="B263" s="20"/>
      <c r="C263" s="20"/>
      <c r="D263" s="20"/>
      <c r="E263" s="22"/>
      <c r="F263" s="22"/>
      <c r="G263" s="21"/>
      <c r="H263" s="22"/>
      <c r="I263" s="22"/>
      <c r="J263" s="21"/>
      <c r="K263" s="22"/>
      <c r="L263" s="22"/>
      <c r="M263" s="21"/>
      <c r="N263" s="20"/>
      <c r="O263" s="9"/>
    </row>
    <row r="264" spans="2:15" x14ac:dyDescent="0.25">
      <c r="B264" s="20"/>
      <c r="C264" s="20"/>
      <c r="D264" s="20"/>
      <c r="E264" s="22"/>
      <c r="F264" s="22"/>
      <c r="G264" s="21"/>
      <c r="H264" s="22"/>
      <c r="I264" s="22"/>
      <c r="J264" s="21"/>
      <c r="K264" s="22"/>
      <c r="L264" s="22"/>
      <c r="M264" s="21"/>
      <c r="N264" s="20"/>
      <c r="O264" s="9"/>
    </row>
    <row r="265" spans="2:15" x14ac:dyDescent="0.25">
      <c r="B265" s="20"/>
      <c r="C265" s="20"/>
      <c r="D265" s="20"/>
      <c r="E265" s="22"/>
      <c r="F265" s="22"/>
      <c r="G265" s="21"/>
      <c r="H265" s="22"/>
      <c r="I265" s="22"/>
      <c r="J265" s="21"/>
      <c r="K265" s="22"/>
      <c r="L265" s="22"/>
      <c r="M265" s="21"/>
      <c r="N265" s="20"/>
      <c r="O265" s="9"/>
    </row>
    <row r="266" spans="2:15" x14ac:dyDescent="0.25">
      <c r="B266" s="20"/>
      <c r="C266" s="20"/>
      <c r="D266" s="20"/>
      <c r="E266" s="22"/>
      <c r="F266" s="22"/>
      <c r="G266" s="21"/>
      <c r="H266" s="22"/>
      <c r="I266" s="22"/>
      <c r="J266" s="21"/>
      <c r="K266" s="22"/>
      <c r="L266" s="22"/>
      <c r="M266" s="21"/>
      <c r="N266" s="20"/>
      <c r="O266" s="9"/>
    </row>
    <row r="267" spans="2:15" x14ac:dyDescent="0.25">
      <c r="B267" s="20"/>
      <c r="C267" s="20"/>
      <c r="D267" s="20"/>
      <c r="E267" s="22"/>
      <c r="F267" s="22"/>
      <c r="G267" s="21"/>
      <c r="H267" s="22"/>
      <c r="I267" s="22"/>
      <c r="J267" s="21"/>
      <c r="K267" s="22"/>
      <c r="L267" s="22"/>
      <c r="M267" s="21"/>
      <c r="N267" s="20"/>
      <c r="O267" s="9"/>
    </row>
    <row r="268" spans="2:15" x14ac:dyDescent="0.25">
      <c r="B268" s="20"/>
      <c r="C268" s="20"/>
      <c r="D268" s="20"/>
      <c r="E268" s="22"/>
      <c r="F268" s="22"/>
      <c r="G268" s="21"/>
      <c r="H268" s="22"/>
      <c r="I268" s="22"/>
      <c r="J268" s="21"/>
      <c r="K268" s="22"/>
      <c r="L268" s="22"/>
      <c r="M268" s="21"/>
      <c r="N268" s="20"/>
      <c r="O268" s="9"/>
    </row>
    <row r="269" spans="2:15" x14ac:dyDescent="0.25">
      <c r="B269" s="20"/>
      <c r="C269" s="20"/>
      <c r="D269" s="20"/>
      <c r="E269" s="22"/>
      <c r="F269" s="22"/>
      <c r="G269" s="21"/>
      <c r="H269" s="22"/>
      <c r="I269" s="22"/>
      <c r="J269" s="21"/>
      <c r="K269" s="22"/>
      <c r="L269" s="22"/>
      <c r="M269" s="21"/>
      <c r="N269" s="20"/>
      <c r="O269" s="9"/>
    </row>
    <row r="270" spans="2:15" x14ac:dyDescent="0.25">
      <c r="B270" s="20"/>
      <c r="C270" s="20"/>
      <c r="D270" s="20"/>
      <c r="E270" s="22"/>
      <c r="F270" s="22"/>
      <c r="G270" s="21"/>
      <c r="H270" s="22"/>
      <c r="I270" s="22"/>
      <c r="J270" s="21"/>
      <c r="K270" s="22"/>
      <c r="L270" s="22"/>
      <c r="M270" s="21"/>
      <c r="N270" s="20"/>
      <c r="O270" s="9"/>
    </row>
    <row r="271" spans="2:15" x14ac:dyDescent="0.25">
      <c r="B271" s="20"/>
      <c r="C271" s="20"/>
      <c r="D271" s="20"/>
      <c r="E271" s="22"/>
      <c r="F271" s="22"/>
      <c r="G271" s="21"/>
      <c r="H271" s="22"/>
      <c r="I271" s="22"/>
      <c r="J271" s="21"/>
      <c r="K271" s="22"/>
      <c r="L271" s="22"/>
      <c r="M271" s="21"/>
      <c r="N271" s="20"/>
      <c r="O271" s="9"/>
    </row>
    <row r="272" spans="2:15" x14ac:dyDescent="0.25">
      <c r="B272" s="20"/>
      <c r="C272" s="20"/>
      <c r="D272" s="20"/>
      <c r="E272" s="22"/>
      <c r="F272" s="22"/>
      <c r="G272" s="21"/>
      <c r="H272" s="22"/>
      <c r="I272" s="22"/>
      <c r="J272" s="21"/>
      <c r="K272" s="22"/>
      <c r="L272" s="22"/>
      <c r="M272" s="21"/>
      <c r="N272" s="20"/>
      <c r="O272" s="9"/>
    </row>
    <row r="273" spans="2:15" x14ac:dyDescent="0.25">
      <c r="B273" s="20"/>
      <c r="C273" s="20"/>
      <c r="D273" s="20"/>
      <c r="E273" s="22"/>
      <c r="F273" s="22"/>
      <c r="G273" s="21"/>
      <c r="H273" s="22"/>
      <c r="I273" s="22"/>
      <c r="J273" s="21"/>
      <c r="K273" s="22"/>
      <c r="L273" s="22"/>
      <c r="M273" s="21"/>
      <c r="N273" s="20"/>
      <c r="O273" s="9"/>
    </row>
    <row r="274" spans="2:15" x14ac:dyDescent="0.25">
      <c r="B274" s="20"/>
      <c r="C274" s="20"/>
      <c r="D274" s="20"/>
      <c r="E274" s="22"/>
      <c r="F274" s="22"/>
      <c r="G274" s="21"/>
      <c r="H274" s="22"/>
      <c r="I274" s="22"/>
      <c r="J274" s="21"/>
      <c r="K274" s="22"/>
      <c r="L274" s="22"/>
      <c r="M274" s="21"/>
      <c r="N274" s="20"/>
      <c r="O274" s="9"/>
    </row>
    <row r="275" spans="2:15" x14ac:dyDescent="0.25">
      <c r="B275" s="20"/>
      <c r="C275" s="20"/>
      <c r="D275" s="20"/>
      <c r="E275" s="22"/>
      <c r="F275" s="22"/>
      <c r="G275" s="21"/>
      <c r="H275" s="22"/>
      <c r="I275" s="22"/>
      <c r="J275" s="21"/>
      <c r="K275" s="22"/>
      <c r="L275" s="22"/>
      <c r="M275" s="21"/>
      <c r="N275" s="20"/>
      <c r="O275" s="9"/>
    </row>
    <row r="276" spans="2:15" x14ac:dyDescent="0.25">
      <c r="B276" s="20"/>
      <c r="C276" s="20"/>
      <c r="D276" s="20"/>
      <c r="E276" s="22"/>
      <c r="F276" s="22"/>
      <c r="G276" s="21"/>
      <c r="H276" s="22"/>
      <c r="I276" s="22"/>
      <c r="J276" s="21"/>
      <c r="K276" s="22"/>
      <c r="L276" s="22"/>
      <c r="M276" s="21"/>
      <c r="N276" s="20"/>
      <c r="O276" s="9"/>
    </row>
    <row r="277" spans="2:15" x14ac:dyDescent="0.25">
      <c r="B277" s="20"/>
      <c r="C277" s="20"/>
      <c r="D277" s="20"/>
      <c r="E277" s="22"/>
      <c r="F277" s="22"/>
      <c r="G277" s="21"/>
      <c r="H277" s="22"/>
      <c r="I277" s="22"/>
      <c r="J277" s="21"/>
      <c r="K277" s="22"/>
      <c r="L277" s="22"/>
      <c r="M277" s="21"/>
      <c r="N277" s="20"/>
      <c r="O277" s="9"/>
    </row>
    <row r="278" spans="2:15" x14ac:dyDescent="0.25">
      <c r="B278" s="20"/>
      <c r="C278" s="20"/>
      <c r="D278" s="20"/>
      <c r="E278" s="22"/>
      <c r="F278" s="22"/>
      <c r="G278" s="21"/>
      <c r="H278" s="22"/>
      <c r="I278" s="22"/>
      <c r="J278" s="21"/>
      <c r="K278" s="22"/>
      <c r="L278" s="22"/>
      <c r="M278" s="21"/>
      <c r="N278" s="20"/>
      <c r="O278" s="9"/>
    </row>
    <row r="279" spans="2:15" x14ac:dyDescent="0.25">
      <c r="B279" s="20"/>
      <c r="C279" s="20"/>
      <c r="D279" s="20"/>
      <c r="E279" s="22"/>
      <c r="F279" s="22"/>
      <c r="G279" s="21"/>
      <c r="H279" s="22"/>
      <c r="I279" s="22"/>
      <c r="J279" s="21"/>
      <c r="K279" s="22"/>
      <c r="L279" s="22"/>
      <c r="M279" s="21"/>
      <c r="N279" s="20"/>
      <c r="O279" s="9"/>
    </row>
    <row r="280" spans="2:15" x14ac:dyDescent="0.25">
      <c r="B280" s="20"/>
      <c r="C280" s="20"/>
      <c r="D280" s="20"/>
      <c r="E280" s="22"/>
      <c r="F280" s="22"/>
      <c r="G280" s="21"/>
      <c r="H280" s="22"/>
      <c r="I280" s="22"/>
      <c r="J280" s="21"/>
      <c r="K280" s="22"/>
      <c r="L280" s="22"/>
      <c r="M280" s="21"/>
      <c r="N280" s="20"/>
      <c r="O280" s="9"/>
    </row>
    <row r="281" spans="2:15" x14ac:dyDescent="0.25">
      <c r="B281" s="20"/>
      <c r="C281" s="20"/>
      <c r="D281" s="20"/>
      <c r="E281" s="22"/>
      <c r="F281" s="22"/>
      <c r="G281" s="21"/>
      <c r="H281" s="22"/>
      <c r="I281" s="22"/>
      <c r="J281" s="21"/>
      <c r="K281" s="22"/>
      <c r="L281" s="22"/>
      <c r="M281" s="21"/>
      <c r="N281" s="20"/>
      <c r="O281" s="9"/>
    </row>
    <row r="282" spans="2:15" x14ac:dyDescent="0.25">
      <c r="B282" s="20"/>
      <c r="C282" s="20"/>
      <c r="D282" s="20"/>
      <c r="E282" s="22"/>
      <c r="F282" s="22"/>
      <c r="G282" s="21"/>
      <c r="H282" s="22"/>
      <c r="I282" s="22"/>
      <c r="J282" s="21"/>
      <c r="K282" s="22"/>
      <c r="L282" s="22"/>
      <c r="M282" s="21"/>
      <c r="N282" s="20"/>
      <c r="O282" s="9"/>
    </row>
    <row r="283" spans="2:15" x14ac:dyDescent="0.25">
      <c r="B283" s="20"/>
      <c r="C283" s="20"/>
      <c r="D283" s="20"/>
      <c r="E283" s="22"/>
      <c r="F283" s="22"/>
      <c r="G283" s="21"/>
      <c r="H283" s="22"/>
      <c r="I283" s="22"/>
      <c r="J283" s="21"/>
      <c r="K283" s="22"/>
      <c r="L283" s="22"/>
      <c r="M283" s="21"/>
      <c r="N283" s="20"/>
      <c r="O283" s="9"/>
    </row>
    <row r="284" spans="2:15" x14ac:dyDescent="0.25">
      <c r="B284" s="20"/>
      <c r="C284" s="20"/>
      <c r="D284" s="20"/>
      <c r="E284" s="22"/>
      <c r="F284" s="22"/>
      <c r="G284" s="21"/>
      <c r="H284" s="22"/>
      <c r="I284" s="22"/>
      <c r="J284" s="21"/>
      <c r="K284" s="22"/>
      <c r="L284" s="22"/>
      <c r="M284" s="21"/>
      <c r="N284" s="20"/>
      <c r="O284" s="9"/>
    </row>
    <row r="285" spans="2:15" x14ac:dyDescent="0.25">
      <c r="B285" s="20"/>
      <c r="C285" s="20"/>
      <c r="D285" s="20"/>
      <c r="E285" s="22"/>
      <c r="F285" s="22"/>
      <c r="G285" s="21"/>
      <c r="H285" s="22"/>
      <c r="I285" s="22"/>
      <c r="J285" s="21"/>
      <c r="K285" s="22"/>
      <c r="L285" s="22"/>
      <c r="M285" s="21"/>
      <c r="N285" s="20"/>
      <c r="O285" s="9"/>
    </row>
    <row r="286" spans="2:15" x14ac:dyDescent="0.25">
      <c r="B286" s="20"/>
      <c r="C286" s="20"/>
      <c r="D286" s="20"/>
      <c r="E286" s="22"/>
      <c r="F286" s="22"/>
      <c r="G286" s="21"/>
      <c r="H286" s="22"/>
      <c r="I286" s="22"/>
      <c r="J286" s="21"/>
      <c r="K286" s="22"/>
      <c r="L286" s="22"/>
      <c r="M286" s="21"/>
      <c r="N286" s="20"/>
      <c r="O286" s="9"/>
    </row>
    <row r="287" spans="2:15" x14ac:dyDescent="0.25">
      <c r="B287" s="20"/>
      <c r="C287" s="20"/>
      <c r="D287" s="20"/>
      <c r="E287" s="22"/>
      <c r="F287" s="22"/>
      <c r="G287" s="21"/>
      <c r="H287" s="22"/>
      <c r="I287" s="22"/>
      <c r="J287" s="21"/>
      <c r="K287" s="22"/>
      <c r="L287" s="22"/>
      <c r="M287" s="21"/>
      <c r="N287" s="20"/>
      <c r="O287" s="9"/>
    </row>
    <row r="288" spans="2:15" x14ac:dyDescent="0.25">
      <c r="B288" s="20"/>
      <c r="C288" s="20"/>
      <c r="D288" s="20"/>
      <c r="E288" s="22"/>
      <c r="F288" s="22"/>
      <c r="G288" s="21"/>
      <c r="H288" s="22"/>
      <c r="I288" s="22"/>
      <c r="J288" s="21"/>
      <c r="K288" s="22"/>
      <c r="L288" s="22"/>
      <c r="M288" s="21"/>
      <c r="N288" s="20"/>
      <c r="O288" s="9"/>
    </row>
    <row r="289" spans="2:15" x14ac:dyDescent="0.25">
      <c r="B289" s="20"/>
      <c r="C289" s="20"/>
      <c r="D289" s="20"/>
      <c r="E289" s="22"/>
      <c r="F289" s="22"/>
      <c r="G289" s="21"/>
      <c r="H289" s="22"/>
      <c r="I289" s="22"/>
      <c r="J289" s="21"/>
      <c r="K289" s="22"/>
      <c r="L289" s="22"/>
      <c r="M289" s="21"/>
      <c r="N289" s="20"/>
      <c r="O289" s="9"/>
    </row>
    <row r="290" spans="2:15" x14ac:dyDescent="0.25">
      <c r="B290" s="20"/>
      <c r="C290" s="20"/>
      <c r="D290" s="20"/>
      <c r="E290" s="22"/>
      <c r="F290" s="22"/>
      <c r="G290" s="21"/>
      <c r="H290" s="22"/>
      <c r="I290" s="22"/>
      <c r="J290" s="21"/>
      <c r="K290" s="22"/>
      <c r="L290" s="22"/>
      <c r="M290" s="21"/>
      <c r="N290" s="20"/>
      <c r="O290" s="9"/>
    </row>
    <row r="291" spans="2:15" x14ac:dyDescent="0.25">
      <c r="B291" s="20"/>
      <c r="C291" s="20"/>
      <c r="D291" s="20"/>
      <c r="E291" s="22"/>
      <c r="F291" s="22"/>
      <c r="G291" s="21"/>
      <c r="H291" s="22"/>
      <c r="I291" s="22"/>
      <c r="J291" s="21"/>
      <c r="K291" s="22"/>
      <c r="L291" s="22"/>
      <c r="M291" s="21"/>
      <c r="N291" s="20"/>
      <c r="O291" s="9"/>
    </row>
    <row r="292" spans="2:15" x14ac:dyDescent="0.25">
      <c r="B292" s="20"/>
      <c r="C292" s="20"/>
      <c r="D292" s="20"/>
      <c r="E292" s="22"/>
      <c r="F292" s="22"/>
      <c r="G292" s="21"/>
      <c r="H292" s="22"/>
      <c r="I292" s="22"/>
      <c r="J292" s="21"/>
      <c r="K292" s="22"/>
      <c r="L292" s="22"/>
      <c r="M292" s="21"/>
      <c r="N292" s="20"/>
      <c r="O292" s="9"/>
    </row>
    <row r="293" spans="2:15" x14ac:dyDescent="0.25">
      <c r="B293" s="20"/>
      <c r="C293" s="20"/>
      <c r="D293" s="20"/>
      <c r="E293" s="22"/>
      <c r="F293" s="22"/>
      <c r="G293" s="21"/>
      <c r="H293" s="22"/>
      <c r="I293" s="22"/>
      <c r="J293" s="21"/>
      <c r="K293" s="22"/>
      <c r="L293" s="22"/>
      <c r="M293" s="21"/>
      <c r="N293" s="20"/>
      <c r="O293" s="9"/>
    </row>
    <row r="294" spans="2:15" x14ac:dyDescent="0.25">
      <c r="B294" s="20"/>
      <c r="C294" s="20"/>
      <c r="D294" s="20"/>
      <c r="E294" s="22"/>
      <c r="F294" s="22"/>
      <c r="G294" s="21"/>
      <c r="H294" s="22"/>
      <c r="I294" s="22"/>
      <c r="J294" s="21"/>
      <c r="K294" s="22"/>
      <c r="L294" s="22"/>
      <c r="M294" s="21"/>
      <c r="N294" s="20"/>
      <c r="O294" s="9"/>
    </row>
    <row r="295" spans="2:15" x14ac:dyDescent="0.25">
      <c r="B295" s="20"/>
      <c r="C295" s="20"/>
      <c r="D295" s="20"/>
      <c r="E295" s="22"/>
      <c r="F295" s="22"/>
      <c r="G295" s="21"/>
      <c r="H295" s="22"/>
      <c r="I295" s="22"/>
      <c r="J295" s="21"/>
      <c r="K295" s="22"/>
      <c r="L295" s="22"/>
      <c r="M295" s="21"/>
      <c r="N295" s="20"/>
      <c r="O295" s="9"/>
    </row>
    <row r="296" spans="2:15" x14ac:dyDescent="0.25">
      <c r="B296" s="20"/>
      <c r="C296" s="20"/>
      <c r="D296" s="20"/>
      <c r="E296" s="22"/>
      <c r="F296" s="22"/>
      <c r="G296" s="21"/>
      <c r="H296" s="22"/>
      <c r="I296" s="22"/>
      <c r="J296" s="21"/>
      <c r="K296" s="22"/>
      <c r="L296" s="22"/>
      <c r="M296" s="21"/>
      <c r="N296" s="20"/>
      <c r="O296" s="9"/>
    </row>
    <row r="297" spans="2:15" x14ac:dyDescent="0.25">
      <c r="B297" s="20"/>
      <c r="C297" s="20"/>
      <c r="D297" s="20"/>
      <c r="E297" s="22"/>
      <c r="F297" s="22"/>
      <c r="G297" s="21"/>
      <c r="H297" s="22"/>
      <c r="I297" s="22"/>
      <c r="J297" s="21"/>
      <c r="K297" s="22"/>
      <c r="L297" s="22"/>
      <c r="M297" s="21"/>
      <c r="N297" s="20"/>
      <c r="O297" s="9"/>
    </row>
    <row r="298" spans="2:15" x14ac:dyDescent="0.25">
      <c r="B298" s="20"/>
      <c r="C298" s="20"/>
      <c r="D298" s="20"/>
      <c r="E298" s="22"/>
      <c r="F298" s="22"/>
      <c r="G298" s="21"/>
      <c r="H298" s="22"/>
      <c r="I298" s="22"/>
      <c r="J298" s="21"/>
      <c r="K298" s="22"/>
      <c r="L298" s="22"/>
      <c r="M298" s="21"/>
      <c r="N298" s="20"/>
      <c r="O298" s="9"/>
    </row>
    <row r="299" spans="2:15" x14ac:dyDescent="0.25">
      <c r="B299" s="20"/>
      <c r="C299" s="20"/>
      <c r="D299" s="20"/>
      <c r="E299" s="22"/>
      <c r="F299" s="22"/>
      <c r="G299" s="21"/>
      <c r="H299" s="22"/>
      <c r="I299" s="22"/>
      <c r="J299" s="21"/>
      <c r="K299" s="22"/>
      <c r="L299" s="22"/>
      <c r="M299" s="21"/>
      <c r="N299" s="20"/>
      <c r="O299" s="9"/>
    </row>
    <row r="300" spans="2:15" x14ac:dyDescent="0.25">
      <c r="B300" s="20"/>
      <c r="C300" s="20"/>
      <c r="D300" s="20"/>
      <c r="E300" s="22"/>
      <c r="F300" s="22"/>
      <c r="G300" s="21"/>
      <c r="H300" s="22"/>
      <c r="I300" s="22"/>
      <c r="J300" s="21"/>
      <c r="K300" s="22"/>
      <c r="L300" s="22"/>
      <c r="M300" s="21"/>
      <c r="N300" s="20"/>
      <c r="O300" s="9"/>
    </row>
    <row r="301" spans="2:15" x14ac:dyDescent="0.25">
      <c r="B301" s="20"/>
      <c r="C301" s="20"/>
      <c r="D301" s="20"/>
      <c r="E301" s="22"/>
      <c r="F301" s="22"/>
      <c r="G301" s="21"/>
      <c r="H301" s="22"/>
      <c r="I301" s="22"/>
      <c r="J301" s="21"/>
      <c r="K301" s="22"/>
      <c r="L301" s="22"/>
      <c r="M301" s="21"/>
      <c r="N301" s="20"/>
      <c r="O301" s="9"/>
    </row>
    <row r="302" spans="2:15" x14ac:dyDescent="0.25">
      <c r="B302" s="20"/>
      <c r="C302" s="20"/>
      <c r="D302" s="20"/>
      <c r="E302" s="22"/>
      <c r="F302" s="22"/>
      <c r="G302" s="21"/>
      <c r="H302" s="22"/>
      <c r="I302" s="22"/>
      <c r="J302" s="21"/>
      <c r="K302" s="22"/>
      <c r="L302" s="22"/>
      <c r="M302" s="21"/>
      <c r="N302" s="20"/>
      <c r="O302" s="9"/>
    </row>
    <row r="303" spans="2:15" x14ac:dyDescent="0.25">
      <c r="B303" s="20"/>
      <c r="C303" s="20"/>
      <c r="D303" s="20"/>
      <c r="E303" s="22"/>
      <c r="F303" s="22"/>
      <c r="G303" s="21"/>
      <c r="H303" s="22"/>
      <c r="I303" s="22"/>
      <c r="J303" s="21"/>
      <c r="K303" s="22"/>
      <c r="L303" s="22"/>
      <c r="M303" s="21"/>
      <c r="N303" s="20"/>
      <c r="O303" s="9"/>
    </row>
    <row r="304" spans="2:15" x14ac:dyDescent="0.25">
      <c r="B304" s="20"/>
      <c r="C304" s="20"/>
      <c r="D304" s="20"/>
      <c r="E304" s="22"/>
      <c r="F304" s="22"/>
      <c r="G304" s="21"/>
      <c r="H304" s="22"/>
      <c r="I304" s="22"/>
      <c r="J304" s="21"/>
      <c r="K304" s="22"/>
      <c r="L304" s="22"/>
      <c r="M304" s="21"/>
      <c r="N304" s="20"/>
      <c r="O304" s="9"/>
    </row>
    <row r="305" spans="2:15" x14ac:dyDescent="0.25">
      <c r="B305" s="20"/>
      <c r="C305" s="20"/>
      <c r="D305" s="20"/>
      <c r="E305" s="22"/>
      <c r="F305" s="22"/>
      <c r="G305" s="21"/>
      <c r="H305" s="22"/>
      <c r="I305" s="22"/>
      <c r="J305" s="21"/>
      <c r="K305" s="22"/>
      <c r="L305" s="22"/>
      <c r="M305" s="21"/>
      <c r="N305" s="20"/>
      <c r="O305" s="9"/>
    </row>
    <row r="306" spans="2:15" x14ac:dyDescent="0.25">
      <c r="B306" s="20"/>
      <c r="C306" s="20"/>
      <c r="D306" s="20"/>
      <c r="E306" s="22"/>
      <c r="F306" s="22"/>
      <c r="G306" s="21"/>
      <c r="H306" s="22"/>
      <c r="I306" s="22"/>
      <c r="J306" s="21"/>
      <c r="K306" s="22"/>
      <c r="L306" s="22"/>
      <c r="M306" s="21"/>
      <c r="N306" s="20"/>
      <c r="O306" s="9"/>
    </row>
    <row r="307" spans="2:15" x14ac:dyDescent="0.25">
      <c r="B307" s="20"/>
      <c r="C307" s="20"/>
      <c r="D307" s="20"/>
      <c r="E307" s="22"/>
      <c r="F307" s="22"/>
      <c r="G307" s="21"/>
      <c r="H307" s="22"/>
      <c r="I307" s="22"/>
      <c r="J307" s="21"/>
      <c r="K307" s="22"/>
      <c r="L307" s="22"/>
      <c r="M307" s="21"/>
      <c r="N307" s="20"/>
      <c r="O307" s="9"/>
    </row>
    <row r="308" spans="2:15" x14ac:dyDescent="0.25">
      <c r="B308" s="20"/>
      <c r="C308" s="20"/>
      <c r="D308" s="20"/>
      <c r="E308" s="22"/>
      <c r="F308" s="22"/>
      <c r="G308" s="21"/>
      <c r="H308" s="22"/>
      <c r="I308" s="22"/>
      <c r="J308" s="21"/>
      <c r="K308" s="22"/>
      <c r="L308" s="22"/>
      <c r="M308" s="21"/>
      <c r="N308" s="20"/>
      <c r="O308" s="9"/>
    </row>
    <row r="309" spans="2:15" x14ac:dyDescent="0.25">
      <c r="B309" s="20"/>
      <c r="C309" s="20"/>
      <c r="D309" s="20"/>
      <c r="E309" s="22"/>
      <c r="F309" s="22"/>
      <c r="G309" s="21"/>
      <c r="H309" s="22"/>
      <c r="I309" s="22"/>
      <c r="J309" s="21"/>
      <c r="K309" s="22"/>
      <c r="L309" s="22"/>
      <c r="M309" s="21"/>
      <c r="N309" s="20"/>
      <c r="O309" s="9"/>
    </row>
    <row r="310" spans="2:15" x14ac:dyDescent="0.25">
      <c r="B310" s="20"/>
      <c r="C310" s="20"/>
      <c r="D310" s="20"/>
      <c r="E310" s="22"/>
      <c r="F310" s="22"/>
      <c r="G310" s="21"/>
      <c r="H310" s="22"/>
      <c r="I310" s="22"/>
      <c r="J310" s="21"/>
      <c r="K310" s="22"/>
      <c r="L310" s="22"/>
      <c r="M310" s="21"/>
      <c r="N310" s="20"/>
      <c r="O310" s="9"/>
    </row>
    <row r="311" spans="2:15" x14ac:dyDescent="0.25">
      <c r="B311" s="20"/>
      <c r="C311" s="20"/>
      <c r="D311" s="20"/>
      <c r="E311" s="22"/>
      <c r="F311" s="22"/>
      <c r="G311" s="21"/>
      <c r="H311" s="22"/>
      <c r="I311" s="22"/>
      <c r="J311" s="21"/>
      <c r="K311" s="22"/>
      <c r="L311" s="22"/>
      <c r="M311" s="21"/>
      <c r="N311" s="20"/>
      <c r="O311" s="9"/>
    </row>
    <row r="312" spans="2:15" x14ac:dyDescent="0.25">
      <c r="B312" s="20"/>
      <c r="C312" s="20"/>
      <c r="D312" s="20"/>
      <c r="E312" s="22"/>
      <c r="F312" s="22"/>
      <c r="G312" s="21"/>
      <c r="H312" s="22"/>
      <c r="I312" s="22"/>
      <c r="J312" s="21"/>
      <c r="K312" s="22"/>
      <c r="L312" s="22"/>
      <c r="M312" s="21"/>
      <c r="N312" s="20"/>
      <c r="O312" s="9"/>
    </row>
    <row r="313" spans="2:15" x14ac:dyDescent="0.25">
      <c r="B313" s="20"/>
      <c r="C313" s="20"/>
      <c r="D313" s="20"/>
      <c r="E313" s="22"/>
      <c r="F313" s="22"/>
      <c r="G313" s="21"/>
      <c r="H313" s="22"/>
      <c r="I313" s="22"/>
      <c r="J313" s="21"/>
      <c r="K313" s="22"/>
      <c r="L313" s="22"/>
      <c r="M313" s="21"/>
      <c r="N313" s="20"/>
      <c r="O313" s="9"/>
    </row>
    <row r="314" spans="2:15" x14ac:dyDescent="0.25">
      <c r="B314" s="20"/>
      <c r="C314" s="20"/>
      <c r="D314" s="20"/>
      <c r="E314" s="22"/>
      <c r="F314" s="22"/>
      <c r="G314" s="21"/>
      <c r="H314" s="22"/>
      <c r="I314" s="22"/>
      <c r="J314" s="21"/>
      <c r="K314" s="22"/>
      <c r="L314" s="22"/>
      <c r="M314" s="21"/>
      <c r="N314" s="20"/>
      <c r="O314" s="9"/>
    </row>
    <row r="315" spans="2:15" x14ac:dyDescent="0.25">
      <c r="B315" s="20"/>
      <c r="C315" s="20"/>
      <c r="D315" s="20"/>
      <c r="E315" s="22"/>
      <c r="F315" s="22"/>
      <c r="G315" s="21"/>
      <c r="H315" s="22"/>
      <c r="I315" s="22"/>
      <c r="J315" s="21"/>
      <c r="K315" s="22"/>
      <c r="L315" s="22"/>
      <c r="M315" s="21"/>
      <c r="N315" s="20"/>
      <c r="O315" s="9"/>
    </row>
    <row r="316" spans="2:15" x14ac:dyDescent="0.25">
      <c r="B316" s="20"/>
      <c r="C316" s="20"/>
      <c r="D316" s="20"/>
      <c r="E316" s="22"/>
      <c r="F316" s="22"/>
      <c r="G316" s="21"/>
      <c r="H316" s="22"/>
      <c r="I316" s="22"/>
      <c r="J316" s="21"/>
      <c r="K316" s="22"/>
      <c r="L316" s="22"/>
      <c r="M316" s="21"/>
      <c r="N316" s="20"/>
      <c r="O316" s="9"/>
    </row>
    <row r="317" spans="2:15" x14ac:dyDescent="0.25">
      <c r="B317" s="20"/>
      <c r="C317" s="20"/>
      <c r="D317" s="20"/>
      <c r="E317" s="22"/>
      <c r="F317" s="22"/>
      <c r="G317" s="21"/>
      <c r="H317" s="22"/>
      <c r="I317" s="22"/>
      <c r="J317" s="21"/>
      <c r="K317" s="22"/>
      <c r="L317" s="22"/>
      <c r="M317" s="21"/>
      <c r="N317" s="20"/>
      <c r="O317" s="9"/>
    </row>
    <row r="318" spans="2:15" x14ac:dyDescent="0.25">
      <c r="B318" s="20"/>
      <c r="C318" s="20"/>
      <c r="D318" s="20"/>
      <c r="E318" s="22"/>
      <c r="F318" s="22"/>
      <c r="G318" s="21"/>
      <c r="H318" s="22"/>
      <c r="I318" s="22"/>
      <c r="J318" s="21"/>
      <c r="K318" s="22"/>
      <c r="L318" s="22"/>
      <c r="M318" s="21"/>
      <c r="N318" s="20"/>
      <c r="O318" s="9"/>
    </row>
    <row r="319" spans="2:15" x14ac:dyDescent="0.25">
      <c r="B319" s="20"/>
      <c r="C319" s="20"/>
      <c r="D319" s="20"/>
      <c r="E319" s="22"/>
      <c r="F319" s="22"/>
      <c r="G319" s="21"/>
      <c r="H319" s="22"/>
      <c r="I319" s="22"/>
      <c r="J319" s="21"/>
      <c r="K319" s="22"/>
      <c r="L319" s="22"/>
      <c r="M319" s="21"/>
      <c r="N319" s="20"/>
      <c r="O319" s="9"/>
    </row>
    <row r="320" spans="2:15" x14ac:dyDescent="0.25">
      <c r="B320" s="20"/>
      <c r="C320" s="20"/>
      <c r="D320" s="20"/>
      <c r="E320" s="22"/>
      <c r="F320" s="22"/>
      <c r="G320" s="21"/>
      <c r="H320" s="22"/>
      <c r="I320" s="22"/>
      <c r="J320" s="21"/>
      <c r="K320" s="22"/>
      <c r="L320" s="22"/>
      <c r="M320" s="21"/>
      <c r="N320" s="20"/>
      <c r="O320" s="9"/>
    </row>
    <row r="321" spans="2:15" x14ac:dyDescent="0.25">
      <c r="B321" s="20"/>
      <c r="C321" s="20"/>
      <c r="D321" s="20"/>
      <c r="E321" s="22"/>
      <c r="F321" s="22"/>
      <c r="G321" s="21"/>
      <c r="H321" s="22"/>
      <c r="I321" s="22"/>
      <c r="J321" s="21"/>
      <c r="K321" s="22"/>
      <c r="L321" s="22"/>
      <c r="M321" s="21"/>
      <c r="N321" s="20"/>
      <c r="O321" s="9"/>
    </row>
    <row r="322" spans="2:15" x14ac:dyDescent="0.25">
      <c r="B322" s="20"/>
      <c r="C322" s="20"/>
      <c r="D322" s="20"/>
      <c r="E322" s="22"/>
      <c r="F322" s="22"/>
      <c r="G322" s="21"/>
      <c r="H322" s="22"/>
      <c r="I322" s="22"/>
      <c r="J322" s="21"/>
      <c r="K322" s="22"/>
      <c r="L322" s="22"/>
      <c r="M322" s="21"/>
      <c r="N322" s="20"/>
      <c r="O322" s="9"/>
    </row>
    <row r="323" spans="2:15" x14ac:dyDescent="0.25">
      <c r="B323" s="20"/>
      <c r="C323" s="20"/>
      <c r="D323" s="20"/>
      <c r="E323" s="22"/>
      <c r="F323" s="22"/>
      <c r="G323" s="21"/>
      <c r="H323" s="22"/>
      <c r="I323" s="22"/>
      <c r="J323" s="21"/>
      <c r="K323" s="22"/>
      <c r="L323" s="22"/>
      <c r="M323" s="21"/>
      <c r="N323" s="20"/>
      <c r="O323" s="9"/>
    </row>
    <row r="324" spans="2:15" x14ac:dyDescent="0.25">
      <c r="B324" s="20"/>
      <c r="C324" s="20"/>
      <c r="D324" s="20"/>
      <c r="E324" s="22"/>
      <c r="F324" s="22"/>
      <c r="G324" s="21"/>
      <c r="H324" s="22"/>
      <c r="I324" s="22"/>
      <c r="J324" s="21"/>
      <c r="K324" s="22"/>
      <c r="L324" s="22"/>
      <c r="M324" s="21"/>
      <c r="N324" s="20"/>
      <c r="O324" s="9"/>
    </row>
    <row r="325" spans="2:15" x14ac:dyDescent="0.25">
      <c r="B325" s="20"/>
      <c r="C325" s="20"/>
      <c r="D325" s="20"/>
      <c r="E325" s="22"/>
      <c r="F325" s="22"/>
      <c r="G325" s="21"/>
      <c r="H325" s="22"/>
      <c r="I325" s="22"/>
      <c r="J325" s="21"/>
      <c r="K325" s="22"/>
      <c r="L325" s="22"/>
      <c r="M325" s="21"/>
      <c r="N325" s="20"/>
      <c r="O325" s="9"/>
    </row>
    <row r="326" spans="2:15" x14ac:dyDescent="0.25">
      <c r="B326" s="20"/>
      <c r="C326" s="20"/>
      <c r="D326" s="20"/>
      <c r="E326" s="22"/>
      <c r="F326" s="22"/>
      <c r="G326" s="21"/>
      <c r="H326" s="22"/>
      <c r="I326" s="22"/>
      <c r="J326" s="21"/>
      <c r="K326" s="22"/>
      <c r="L326" s="22"/>
      <c r="M326" s="21"/>
      <c r="N326" s="20"/>
      <c r="O326" s="9"/>
    </row>
    <row r="327" spans="2:15" x14ac:dyDescent="0.25">
      <c r="B327" s="20"/>
      <c r="C327" s="20"/>
      <c r="D327" s="20"/>
      <c r="E327" s="22"/>
      <c r="F327" s="22"/>
      <c r="G327" s="21"/>
      <c r="H327" s="22"/>
      <c r="I327" s="22"/>
      <c r="J327" s="21"/>
      <c r="K327" s="22"/>
      <c r="L327" s="22"/>
      <c r="M327" s="21"/>
      <c r="N327" s="20"/>
      <c r="O327" s="9"/>
    </row>
    <row r="328" spans="2:15" x14ac:dyDescent="0.25">
      <c r="B328" s="20"/>
      <c r="C328" s="20"/>
      <c r="D328" s="20"/>
      <c r="E328" s="22"/>
      <c r="F328" s="22"/>
      <c r="G328" s="21"/>
      <c r="H328" s="22"/>
      <c r="I328" s="22"/>
      <c r="J328" s="21"/>
      <c r="K328" s="22"/>
      <c r="L328" s="22"/>
      <c r="M328" s="21"/>
      <c r="N328" s="20"/>
      <c r="O328" s="9"/>
    </row>
    <row r="329" spans="2:15" x14ac:dyDescent="0.25">
      <c r="B329" s="20"/>
      <c r="C329" s="20"/>
      <c r="D329" s="20"/>
      <c r="E329" s="22"/>
      <c r="F329" s="22"/>
      <c r="G329" s="21"/>
      <c r="H329" s="22"/>
      <c r="I329" s="22"/>
      <c r="J329" s="21"/>
      <c r="K329" s="22"/>
      <c r="L329" s="22"/>
      <c r="M329" s="21"/>
      <c r="N329" s="20"/>
      <c r="O329" s="9"/>
    </row>
    <row r="330" spans="2:15" x14ac:dyDescent="0.25">
      <c r="B330" s="20"/>
      <c r="C330" s="20"/>
      <c r="D330" s="20"/>
      <c r="E330" s="22"/>
      <c r="F330" s="22"/>
      <c r="G330" s="21"/>
      <c r="H330" s="22"/>
      <c r="I330" s="22"/>
      <c r="J330" s="21"/>
      <c r="K330" s="22"/>
      <c r="L330" s="22"/>
      <c r="M330" s="21"/>
      <c r="N330" s="20"/>
      <c r="O330" s="9"/>
    </row>
    <row r="331" spans="2:15" x14ac:dyDescent="0.25">
      <c r="B331" s="20"/>
      <c r="C331" s="20"/>
      <c r="D331" s="20"/>
      <c r="E331" s="22"/>
      <c r="F331" s="22"/>
      <c r="G331" s="21"/>
      <c r="H331" s="22"/>
      <c r="I331" s="22"/>
      <c r="J331" s="21"/>
      <c r="K331" s="22"/>
      <c r="L331" s="22"/>
      <c r="M331" s="21"/>
      <c r="N331" s="20"/>
      <c r="O331" s="9"/>
    </row>
    <row r="332" spans="2:15" x14ac:dyDescent="0.25">
      <c r="B332" s="20"/>
      <c r="C332" s="20"/>
      <c r="D332" s="20"/>
      <c r="E332" s="22"/>
      <c r="F332" s="22"/>
      <c r="G332" s="21"/>
      <c r="H332" s="22"/>
      <c r="I332" s="22"/>
      <c r="J332" s="21"/>
      <c r="K332" s="22"/>
      <c r="L332" s="22"/>
      <c r="M332" s="21"/>
      <c r="N332" s="20"/>
      <c r="O332" s="9"/>
    </row>
    <row r="333" spans="2:15" x14ac:dyDescent="0.25">
      <c r="B333" s="20"/>
      <c r="C333" s="20"/>
      <c r="D333" s="20"/>
      <c r="E333" s="22"/>
      <c r="F333" s="22"/>
      <c r="G333" s="21"/>
      <c r="H333" s="22"/>
      <c r="I333" s="22"/>
      <c r="J333" s="21"/>
      <c r="K333" s="22"/>
      <c r="L333" s="22"/>
      <c r="M333" s="21"/>
      <c r="N333" s="20"/>
      <c r="O333" s="9"/>
    </row>
    <row r="334" spans="2:15" x14ac:dyDescent="0.25">
      <c r="B334" s="20"/>
      <c r="C334" s="20"/>
      <c r="D334" s="20"/>
      <c r="E334" s="22"/>
      <c r="F334" s="22"/>
      <c r="G334" s="21"/>
      <c r="H334" s="22"/>
      <c r="I334" s="22"/>
      <c r="J334" s="21"/>
      <c r="K334" s="22"/>
      <c r="L334" s="22"/>
      <c r="M334" s="21"/>
      <c r="N334" s="20"/>
      <c r="O334" s="9"/>
    </row>
    <row r="335" spans="2:15" x14ac:dyDescent="0.25">
      <c r="B335" s="20"/>
      <c r="C335" s="20"/>
      <c r="D335" s="20"/>
      <c r="E335" s="22"/>
      <c r="F335" s="22"/>
      <c r="G335" s="21"/>
      <c r="H335" s="22"/>
      <c r="I335" s="22"/>
      <c r="J335" s="21"/>
      <c r="K335" s="22"/>
      <c r="L335" s="22"/>
      <c r="M335" s="21"/>
      <c r="N335" s="20"/>
      <c r="O335" s="9"/>
    </row>
    <row r="336" spans="2:15" x14ac:dyDescent="0.25">
      <c r="B336" s="20"/>
      <c r="C336" s="20"/>
      <c r="D336" s="20"/>
      <c r="E336" s="22"/>
      <c r="F336" s="22"/>
      <c r="G336" s="21"/>
      <c r="H336" s="22"/>
      <c r="I336" s="22"/>
      <c r="J336" s="21"/>
      <c r="K336" s="22"/>
      <c r="L336" s="22"/>
      <c r="M336" s="21"/>
      <c r="N336" s="20"/>
      <c r="O336" s="9"/>
    </row>
    <row r="337" spans="2:15" x14ac:dyDescent="0.25">
      <c r="B337" s="20"/>
      <c r="C337" s="20"/>
      <c r="D337" s="20"/>
      <c r="E337" s="22"/>
      <c r="F337" s="22"/>
      <c r="G337" s="21"/>
      <c r="H337" s="22"/>
      <c r="I337" s="22"/>
      <c r="J337" s="21"/>
      <c r="K337" s="22"/>
      <c r="L337" s="22"/>
      <c r="M337" s="21"/>
      <c r="N337" s="20"/>
      <c r="O337" s="9"/>
    </row>
    <row r="338" spans="2:15" x14ac:dyDescent="0.25">
      <c r="B338" s="20"/>
      <c r="C338" s="20"/>
      <c r="D338" s="20"/>
      <c r="E338" s="22"/>
      <c r="F338" s="22"/>
      <c r="G338" s="21"/>
      <c r="H338" s="22"/>
      <c r="I338" s="22"/>
      <c r="J338" s="21"/>
      <c r="K338" s="22"/>
      <c r="L338" s="22"/>
      <c r="M338" s="21"/>
      <c r="N338" s="20"/>
      <c r="O338" s="9"/>
    </row>
    <row r="339" spans="2:15" x14ac:dyDescent="0.25">
      <c r="B339" s="20"/>
      <c r="C339" s="20"/>
      <c r="D339" s="20"/>
      <c r="E339" s="22"/>
      <c r="F339" s="22"/>
      <c r="G339" s="21"/>
      <c r="H339" s="22"/>
      <c r="I339" s="22"/>
      <c r="J339" s="21"/>
      <c r="K339" s="22"/>
      <c r="L339" s="22"/>
      <c r="M339" s="21"/>
      <c r="N339" s="20"/>
      <c r="O339" s="9"/>
    </row>
    <row r="340" spans="2:15" x14ac:dyDescent="0.25">
      <c r="B340" s="20"/>
      <c r="C340" s="20"/>
      <c r="D340" s="20"/>
      <c r="E340" s="22"/>
      <c r="F340" s="22"/>
      <c r="G340" s="21"/>
      <c r="H340" s="22"/>
      <c r="I340" s="22"/>
      <c r="J340" s="21"/>
      <c r="K340" s="22"/>
      <c r="L340" s="22"/>
      <c r="M340" s="21"/>
      <c r="N340" s="20"/>
      <c r="O340" s="9"/>
    </row>
    <row r="341" spans="2:15" x14ac:dyDescent="0.25">
      <c r="B341" s="20"/>
      <c r="C341" s="20"/>
      <c r="D341" s="20"/>
      <c r="E341" s="22"/>
      <c r="F341" s="22"/>
      <c r="G341" s="21"/>
      <c r="H341" s="22"/>
      <c r="I341" s="22"/>
      <c r="J341" s="21"/>
      <c r="K341" s="22"/>
      <c r="L341" s="22"/>
      <c r="M341" s="21"/>
      <c r="N341" s="20"/>
      <c r="O341" s="9"/>
    </row>
    <row r="342" spans="2:15" x14ac:dyDescent="0.25">
      <c r="B342" s="20"/>
      <c r="C342" s="20"/>
      <c r="D342" s="20"/>
      <c r="E342" s="22"/>
      <c r="F342" s="22"/>
      <c r="G342" s="21"/>
      <c r="H342" s="22"/>
      <c r="I342" s="22"/>
      <c r="J342" s="21"/>
      <c r="K342" s="22"/>
      <c r="L342" s="22"/>
      <c r="M342" s="21"/>
      <c r="N342" s="20"/>
      <c r="O342" s="9"/>
    </row>
    <row r="343" spans="2:15" x14ac:dyDescent="0.25">
      <c r="B343" s="20"/>
      <c r="C343" s="20"/>
      <c r="D343" s="20"/>
      <c r="E343" s="22"/>
      <c r="F343" s="22"/>
      <c r="G343" s="21"/>
      <c r="H343" s="22"/>
      <c r="I343" s="22"/>
      <c r="J343" s="21"/>
      <c r="K343" s="22"/>
      <c r="L343" s="22"/>
      <c r="M343" s="21"/>
      <c r="N343" s="20"/>
      <c r="O343" s="9"/>
    </row>
    <row r="344" spans="2:15" x14ac:dyDescent="0.25">
      <c r="B344" s="20"/>
      <c r="C344" s="20"/>
      <c r="D344" s="20"/>
      <c r="E344" s="22"/>
      <c r="F344" s="22"/>
      <c r="G344" s="21"/>
      <c r="H344" s="22"/>
      <c r="I344" s="22"/>
      <c r="J344" s="21"/>
      <c r="K344" s="22"/>
      <c r="L344" s="22"/>
      <c r="M344" s="21"/>
      <c r="N344" s="20"/>
      <c r="O344" s="9"/>
    </row>
    <row r="345" spans="2:15" x14ac:dyDescent="0.25">
      <c r="B345" s="20"/>
      <c r="C345" s="20"/>
      <c r="D345" s="20"/>
      <c r="E345" s="22"/>
      <c r="F345" s="22"/>
      <c r="G345" s="21"/>
      <c r="H345" s="22"/>
      <c r="I345" s="22"/>
      <c r="J345" s="21"/>
      <c r="K345" s="22"/>
      <c r="L345" s="22"/>
      <c r="M345" s="21"/>
      <c r="N345" s="20"/>
      <c r="O345" s="9"/>
    </row>
    <row r="346" spans="2:15" x14ac:dyDescent="0.25">
      <c r="B346" s="20"/>
      <c r="C346" s="20"/>
      <c r="D346" s="20"/>
      <c r="E346" s="22"/>
      <c r="F346" s="22"/>
      <c r="G346" s="21"/>
      <c r="H346" s="22"/>
      <c r="I346" s="22"/>
      <c r="J346" s="21"/>
      <c r="K346" s="22"/>
      <c r="L346" s="22"/>
      <c r="M346" s="21"/>
      <c r="N346" s="20"/>
      <c r="O346" s="9"/>
    </row>
    <row r="347" spans="2:15" x14ac:dyDescent="0.25">
      <c r="B347" s="20"/>
      <c r="C347" s="20"/>
      <c r="D347" s="20"/>
      <c r="E347" s="22"/>
      <c r="F347" s="22"/>
      <c r="G347" s="21"/>
      <c r="H347" s="22"/>
      <c r="I347" s="22"/>
      <c r="J347" s="21"/>
      <c r="K347" s="22"/>
      <c r="L347" s="22"/>
      <c r="M347" s="21"/>
      <c r="N347" s="20"/>
      <c r="O347" s="9"/>
    </row>
    <row r="348" spans="2:15" x14ac:dyDescent="0.25">
      <c r="B348" s="20"/>
      <c r="C348" s="20"/>
      <c r="D348" s="20"/>
      <c r="E348" s="22"/>
      <c r="F348" s="22"/>
      <c r="G348" s="21"/>
      <c r="H348" s="22"/>
      <c r="I348" s="22"/>
      <c r="J348" s="21"/>
      <c r="K348" s="22"/>
      <c r="L348" s="22"/>
      <c r="M348" s="21"/>
      <c r="N348" s="20"/>
      <c r="O348" s="9"/>
    </row>
    <row r="349" spans="2:15" x14ac:dyDescent="0.25">
      <c r="B349" s="20"/>
      <c r="C349" s="20"/>
      <c r="D349" s="20"/>
      <c r="E349" s="22"/>
      <c r="F349" s="22"/>
      <c r="G349" s="21"/>
      <c r="H349" s="22"/>
      <c r="I349" s="22"/>
      <c r="J349" s="21"/>
      <c r="K349" s="22"/>
      <c r="L349" s="22"/>
      <c r="M349" s="21"/>
      <c r="N349" s="20"/>
      <c r="O349" s="9"/>
    </row>
    <row r="350" spans="2:15" x14ac:dyDescent="0.25">
      <c r="B350" s="20"/>
      <c r="C350" s="20"/>
      <c r="D350" s="20"/>
      <c r="E350" s="22"/>
      <c r="F350" s="22"/>
      <c r="G350" s="21"/>
      <c r="H350" s="22"/>
      <c r="I350" s="22"/>
      <c r="J350" s="21"/>
      <c r="K350" s="22"/>
      <c r="L350" s="22"/>
      <c r="M350" s="21"/>
      <c r="N350" s="20"/>
      <c r="O350" s="9"/>
    </row>
    <row r="351" spans="2:15" x14ac:dyDescent="0.25">
      <c r="B351" s="20"/>
      <c r="C351" s="20"/>
      <c r="D351" s="20"/>
      <c r="E351" s="22"/>
      <c r="F351" s="22"/>
      <c r="G351" s="21"/>
      <c r="H351" s="22"/>
      <c r="I351" s="22"/>
      <c r="J351" s="21"/>
      <c r="K351" s="22"/>
      <c r="L351" s="22"/>
      <c r="M351" s="21"/>
      <c r="N351" s="20"/>
      <c r="O351" s="9"/>
    </row>
    <row r="352" spans="2:15" x14ac:dyDescent="0.25">
      <c r="B352" s="20"/>
      <c r="C352" s="20"/>
      <c r="D352" s="20"/>
      <c r="E352" s="22"/>
      <c r="F352" s="22"/>
      <c r="G352" s="21"/>
      <c r="H352" s="22"/>
      <c r="I352" s="22"/>
      <c r="J352" s="21"/>
      <c r="K352" s="22"/>
      <c r="L352" s="22"/>
      <c r="M352" s="21"/>
      <c r="N352" s="20"/>
      <c r="O352" s="9"/>
    </row>
    <row r="353" spans="2:15" x14ac:dyDescent="0.25">
      <c r="B353" s="20"/>
      <c r="C353" s="20"/>
      <c r="D353" s="20"/>
      <c r="E353" s="22"/>
      <c r="F353" s="22"/>
      <c r="G353" s="21"/>
      <c r="H353" s="22"/>
      <c r="I353" s="22"/>
      <c r="J353" s="21"/>
      <c r="K353" s="22"/>
      <c r="L353" s="22"/>
      <c r="M353" s="21"/>
      <c r="N353" s="20"/>
      <c r="O353" s="9"/>
    </row>
    <row r="354" spans="2:15" x14ac:dyDescent="0.25">
      <c r="B354" s="20"/>
      <c r="C354" s="20"/>
      <c r="D354" s="20"/>
      <c r="E354" s="22"/>
      <c r="F354" s="22"/>
      <c r="G354" s="21"/>
      <c r="H354" s="22"/>
      <c r="I354" s="22"/>
      <c r="J354" s="21"/>
      <c r="K354" s="22"/>
      <c r="L354" s="22"/>
      <c r="M354" s="21"/>
      <c r="N354" s="20"/>
      <c r="O354" s="9"/>
    </row>
    <row r="355" spans="2:15" x14ac:dyDescent="0.25">
      <c r="B355" s="20"/>
      <c r="C355" s="20"/>
      <c r="D355" s="20"/>
      <c r="E355" s="22"/>
      <c r="F355" s="22"/>
      <c r="G355" s="21"/>
      <c r="H355" s="22"/>
      <c r="I355" s="22"/>
      <c r="J355" s="21"/>
      <c r="K355" s="22"/>
      <c r="L355" s="22"/>
      <c r="M355" s="21"/>
      <c r="N355" s="20"/>
      <c r="O355" s="9"/>
    </row>
    <row r="356" spans="2:15" x14ac:dyDescent="0.25">
      <c r="B356" s="20"/>
      <c r="C356" s="20"/>
      <c r="D356" s="20"/>
      <c r="E356" s="22"/>
      <c r="F356" s="22"/>
      <c r="G356" s="21"/>
      <c r="H356" s="22"/>
      <c r="I356" s="22"/>
      <c r="J356" s="21"/>
      <c r="K356" s="22"/>
      <c r="L356" s="22"/>
      <c r="M356" s="21"/>
      <c r="N356" s="20"/>
      <c r="O356" s="9"/>
    </row>
    <row r="357" spans="2:15" x14ac:dyDescent="0.25">
      <c r="B357" s="20"/>
      <c r="C357" s="20"/>
      <c r="D357" s="20"/>
      <c r="E357" s="22"/>
      <c r="F357" s="22"/>
      <c r="G357" s="21"/>
      <c r="H357" s="22"/>
      <c r="I357" s="22"/>
      <c r="J357" s="21"/>
      <c r="K357" s="22"/>
      <c r="L357" s="22"/>
      <c r="M357" s="21"/>
      <c r="N357" s="20"/>
      <c r="O357" s="9"/>
    </row>
    <row r="358" spans="2:15" x14ac:dyDescent="0.25">
      <c r="B358" s="20"/>
      <c r="C358" s="20"/>
      <c r="D358" s="20"/>
      <c r="E358" s="22"/>
      <c r="F358" s="22"/>
      <c r="G358" s="21"/>
      <c r="H358" s="22"/>
      <c r="I358" s="22"/>
      <c r="J358" s="21"/>
      <c r="K358" s="22"/>
      <c r="L358" s="22"/>
      <c r="M358" s="21"/>
      <c r="N358" s="20"/>
      <c r="O358" s="9"/>
    </row>
    <row r="359" spans="2:15" x14ac:dyDescent="0.25">
      <c r="B359" s="20"/>
      <c r="C359" s="20"/>
      <c r="D359" s="20"/>
      <c r="E359" s="22"/>
      <c r="F359" s="22"/>
      <c r="G359" s="21"/>
      <c r="H359" s="22"/>
      <c r="I359" s="22"/>
      <c r="J359" s="21"/>
      <c r="K359" s="22"/>
      <c r="L359" s="22"/>
      <c r="M359" s="21"/>
      <c r="N359" s="20"/>
      <c r="O359" s="9"/>
    </row>
    <row r="360" spans="2:15" x14ac:dyDescent="0.25">
      <c r="B360" s="20"/>
      <c r="C360" s="20"/>
      <c r="D360" s="20"/>
      <c r="E360" s="22"/>
      <c r="F360" s="22"/>
      <c r="G360" s="21"/>
      <c r="H360" s="22"/>
      <c r="I360" s="22"/>
      <c r="J360" s="21"/>
      <c r="K360" s="22"/>
      <c r="L360" s="22"/>
      <c r="M360" s="21"/>
      <c r="N360" s="20"/>
      <c r="O360" s="9"/>
    </row>
    <row r="361" spans="2:15" x14ac:dyDescent="0.25">
      <c r="B361" s="20"/>
      <c r="C361" s="20"/>
      <c r="D361" s="20"/>
      <c r="E361" s="22"/>
      <c r="F361" s="22"/>
      <c r="G361" s="21"/>
      <c r="H361" s="22"/>
      <c r="I361" s="22"/>
      <c r="J361" s="21"/>
      <c r="K361" s="22"/>
      <c r="L361" s="22"/>
      <c r="M361" s="21"/>
      <c r="N361" s="20"/>
      <c r="O361" s="9"/>
    </row>
    <row r="362" spans="2:15" x14ac:dyDescent="0.25">
      <c r="B362" s="20"/>
      <c r="C362" s="20"/>
      <c r="D362" s="20"/>
      <c r="E362" s="22"/>
      <c r="F362" s="22"/>
      <c r="G362" s="21"/>
      <c r="H362" s="22"/>
      <c r="I362" s="22"/>
      <c r="J362" s="21"/>
      <c r="K362" s="22"/>
      <c r="L362" s="22"/>
      <c r="M362" s="21"/>
      <c r="N362" s="20"/>
      <c r="O362" s="9"/>
    </row>
    <row r="363" spans="2:15" x14ac:dyDescent="0.25">
      <c r="B363" s="20"/>
      <c r="C363" s="20"/>
      <c r="D363" s="20"/>
      <c r="E363" s="22"/>
      <c r="F363" s="22"/>
      <c r="G363" s="21"/>
      <c r="H363" s="22"/>
      <c r="I363" s="22"/>
      <c r="J363" s="21"/>
      <c r="K363" s="22"/>
      <c r="L363" s="22"/>
      <c r="M363" s="21"/>
      <c r="N363" s="20"/>
      <c r="O363" s="9"/>
    </row>
    <row r="364" spans="2:15" x14ac:dyDescent="0.25">
      <c r="B364" s="20"/>
      <c r="C364" s="20"/>
      <c r="D364" s="20"/>
      <c r="E364" s="22"/>
      <c r="F364" s="22"/>
      <c r="G364" s="21"/>
      <c r="H364" s="22"/>
      <c r="I364" s="22"/>
      <c r="J364" s="21"/>
      <c r="K364" s="22"/>
      <c r="L364" s="22"/>
      <c r="M364" s="21"/>
      <c r="N364" s="20"/>
      <c r="O364" s="9"/>
    </row>
    <row r="365" spans="2:15" x14ac:dyDescent="0.25">
      <c r="B365" s="20"/>
      <c r="C365" s="20"/>
      <c r="D365" s="20"/>
      <c r="E365" s="22"/>
      <c r="F365" s="22"/>
      <c r="G365" s="21"/>
      <c r="H365" s="22"/>
      <c r="I365" s="22"/>
      <c r="J365" s="21"/>
      <c r="K365" s="22"/>
      <c r="L365" s="22"/>
      <c r="M365" s="21"/>
      <c r="N365" s="20"/>
      <c r="O365" s="9"/>
    </row>
    <row r="366" spans="2:15" x14ac:dyDescent="0.25">
      <c r="B366" s="20"/>
      <c r="C366" s="20"/>
      <c r="D366" s="20"/>
      <c r="E366" s="22"/>
      <c r="F366" s="22"/>
      <c r="G366" s="21"/>
      <c r="H366" s="22"/>
      <c r="I366" s="22"/>
      <c r="J366" s="21"/>
      <c r="K366" s="22"/>
      <c r="L366" s="22"/>
      <c r="M366" s="21"/>
      <c r="N366" s="20"/>
      <c r="O366" s="9"/>
    </row>
    <row r="367" spans="2:15" x14ac:dyDescent="0.25">
      <c r="B367" s="20"/>
      <c r="C367" s="20"/>
      <c r="D367" s="20"/>
      <c r="E367" s="22"/>
      <c r="F367" s="22"/>
      <c r="G367" s="21"/>
      <c r="H367" s="22"/>
      <c r="I367" s="22"/>
      <c r="J367" s="21"/>
      <c r="K367" s="22"/>
      <c r="L367" s="22"/>
      <c r="M367" s="21"/>
      <c r="N367" s="20"/>
      <c r="O367" s="9"/>
    </row>
    <row r="368" spans="2:15" x14ac:dyDescent="0.25">
      <c r="B368" s="20"/>
      <c r="C368" s="20"/>
      <c r="D368" s="20"/>
      <c r="E368" s="22"/>
      <c r="F368" s="22"/>
      <c r="G368" s="21"/>
      <c r="H368" s="22"/>
      <c r="I368" s="22"/>
      <c r="J368" s="21"/>
      <c r="K368" s="22"/>
      <c r="L368" s="22"/>
      <c r="M368" s="21"/>
      <c r="N368" s="20"/>
      <c r="O368" s="9"/>
    </row>
    <row r="369" spans="2:15" x14ac:dyDescent="0.25">
      <c r="B369" s="20"/>
      <c r="C369" s="20"/>
      <c r="D369" s="20"/>
      <c r="E369" s="22"/>
      <c r="F369" s="22"/>
      <c r="G369" s="21"/>
      <c r="H369" s="22"/>
      <c r="I369" s="22"/>
      <c r="J369" s="21"/>
      <c r="K369" s="22"/>
      <c r="L369" s="22"/>
      <c r="M369" s="21"/>
      <c r="N369" s="20"/>
      <c r="O369" s="9"/>
    </row>
    <row r="370" spans="2:15" x14ac:dyDescent="0.25">
      <c r="B370" s="20"/>
      <c r="C370" s="20"/>
      <c r="D370" s="20"/>
      <c r="E370" s="22"/>
      <c r="F370" s="22"/>
      <c r="G370" s="21"/>
      <c r="H370" s="22"/>
      <c r="I370" s="22"/>
      <c r="J370" s="21"/>
      <c r="K370" s="22"/>
      <c r="L370" s="22"/>
      <c r="M370" s="21"/>
      <c r="N370" s="20"/>
      <c r="O370" s="9"/>
    </row>
    <row r="371" spans="2:15" x14ac:dyDescent="0.25">
      <c r="B371" s="20"/>
      <c r="C371" s="20"/>
      <c r="D371" s="20"/>
      <c r="E371" s="22"/>
      <c r="F371" s="22"/>
      <c r="G371" s="21"/>
      <c r="H371" s="22"/>
      <c r="I371" s="22"/>
      <c r="J371" s="21"/>
      <c r="K371" s="22"/>
      <c r="L371" s="22"/>
      <c r="M371" s="21"/>
      <c r="N371" s="20"/>
      <c r="O371" s="9"/>
    </row>
    <row r="372" spans="2:15" x14ac:dyDescent="0.25">
      <c r="B372" s="20"/>
      <c r="C372" s="20"/>
      <c r="D372" s="20"/>
      <c r="E372" s="22"/>
      <c r="F372" s="22"/>
      <c r="G372" s="21"/>
      <c r="H372" s="22"/>
      <c r="I372" s="22"/>
      <c r="J372" s="21"/>
      <c r="K372" s="22"/>
      <c r="L372" s="22"/>
      <c r="M372" s="21"/>
      <c r="N372" s="20"/>
      <c r="O372" s="9"/>
    </row>
    <row r="373" spans="2:15" x14ac:dyDescent="0.25">
      <c r="B373" s="20"/>
      <c r="C373" s="20"/>
      <c r="D373" s="20"/>
      <c r="E373" s="22"/>
      <c r="F373" s="22"/>
      <c r="G373" s="21"/>
      <c r="H373" s="22"/>
      <c r="I373" s="22"/>
      <c r="J373" s="21"/>
      <c r="K373" s="22"/>
      <c r="L373" s="22"/>
      <c r="M373" s="21"/>
      <c r="N373" s="20"/>
      <c r="O373" s="9"/>
    </row>
    <row r="374" spans="2:15" x14ac:dyDescent="0.25">
      <c r="B374" s="20"/>
      <c r="C374" s="20"/>
      <c r="D374" s="20"/>
      <c r="E374" s="22"/>
      <c r="F374" s="22"/>
      <c r="G374" s="21"/>
      <c r="H374" s="22"/>
      <c r="I374" s="22"/>
      <c r="J374" s="21"/>
      <c r="K374" s="22"/>
      <c r="L374" s="22"/>
      <c r="M374" s="21"/>
      <c r="N374" s="20"/>
      <c r="O374" s="9"/>
    </row>
    <row r="375" spans="2:15" x14ac:dyDescent="0.25">
      <c r="B375" s="20"/>
      <c r="C375" s="20"/>
      <c r="D375" s="20"/>
      <c r="E375" s="22"/>
      <c r="F375" s="22"/>
      <c r="G375" s="21"/>
      <c r="H375" s="22"/>
      <c r="I375" s="22"/>
      <c r="J375" s="21"/>
      <c r="K375" s="22"/>
      <c r="L375" s="22"/>
      <c r="M375" s="21"/>
      <c r="N375" s="20"/>
      <c r="O375" s="9"/>
    </row>
    <row r="376" spans="2:15" x14ac:dyDescent="0.25">
      <c r="B376" s="20"/>
      <c r="C376" s="20"/>
      <c r="D376" s="20"/>
      <c r="E376" s="22"/>
      <c r="F376" s="22"/>
      <c r="G376" s="21"/>
      <c r="H376" s="22"/>
      <c r="I376" s="22"/>
      <c r="J376" s="21"/>
      <c r="K376" s="22"/>
      <c r="L376" s="22"/>
      <c r="M376" s="21"/>
      <c r="N376" s="20"/>
      <c r="O376" s="9"/>
    </row>
    <row r="377" spans="2:15" x14ac:dyDescent="0.25">
      <c r="B377" s="20"/>
      <c r="C377" s="20"/>
      <c r="D377" s="20"/>
      <c r="E377" s="22"/>
      <c r="F377" s="22"/>
      <c r="G377" s="21"/>
      <c r="H377" s="22"/>
      <c r="I377" s="22"/>
      <c r="J377" s="21"/>
      <c r="K377" s="22"/>
      <c r="L377" s="22"/>
      <c r="M377" s="21"/>
      <c r="N377" s="20"/>
      <c r="O377" s="9"/>
    </row>
    <row r="378" spans="2:15" x14ac:dyDescent="0.25">
      <c r="B378" s="20"/>
      <c r="C378" s="20"/>
      <c r="D378" s="20"/>
      <c r="E378" s="22"/>
      <c r="F378" s="22"/>
      <c r="G378" s="21"/>
      <c r="H378" s="22"/>
      <c r="I378" s="22"/>
      <c r="J378" s="21"/>
      <c r="K378" s="22"/>
      <c r="L378" s="22"/>
      <c r="M378" s="21"/>
      <c r="N378" s="20"/>
      <c r="O378" s="9"/>
    </row>
    <row r="379" spans="2:15" x14ac:dyDescent="0.25">
      <c r="B379" s="20"/>
      <c r="C379" s="20"/>
      <c r="D379" s="20"/>
      <c r="E379" s="22"/>
      <c r="F379" s="22"/>
      <c r="G379" s="21"/>
      <c r="H379" s="22"/>
      <c r="I379" s="22"/>
      <c r="J379" s="21"/>
      <c r="K379" s="22"/>
      <c r="L379" s="22"/>
      <c r="M379" s="21"/>
      <c r="N379" s="20"/>
      <c r="O379" s="9"/>
    </row>
    <row r="380" spans="2:15" x14ac:dyDescent="0.25">
      <c r="B380" s="20"/>
      <c r="C380" s="20"/>
      <c r="D380" s="20"/>
      <c r="E380" s="22"/>
      <c r="F380" s="22"/>
      <c r="G380" s="21"/>
      <c r="H380" s="22"/>
      <c r="I380" s="22"/>
      <c r="J380" s="21"/>
      <c r="K380" s="22"/>
      <c r="L380" s="22"/>
      <c r="M380" s="21"/>
      <c r="N380" s="20"/>
      <c r="O380" s="9"/>
    </row>
    <row r="381" spans="2:15" x14ac:dyDescent="0.25">
      <c r="B381" s="20"/>
      <c r="C381" s="20"/>
      <c r="D381" s="20"/>
      <c r="E381" s="22"/>
      <c r="F381" s="22"/>
      <c r="G381" s="21"/>
      <c r="H381" s="22"/>
      <c r="I381" s="22"/>
      <c r="J381" s="21"/>
      <c r="K381" s="22"/>
      <c r="L381" s="22"/>
      <c r="M381" s="21"/>
      <c r="N381" s="20"/>
      <c r="O381" s="9"/>
    </row>
    <row r="382" spans="2:15" x14ac:dyDescent="0.25">
      <c r="B382" s="20"/>
      <c r="C382" s="20"/>
      <c r="D382" s="20"/>
      <c r="E382" s="22"/>
      <c r="F382" s="22"/>
      <c r="G382" s="21"/>
      <c r="H382" s="22"/>
      <c r="I382" s="22"/>
      <c r="J382" s="21"/>
      <c r="K382" s="22"/>
      <c r="L382" s="22"/>
      <c r="M382" s="21"/>
      <c r="N382" s="20"/>
      <c r="O382" s="9"/>
    </row>
    <row r="383" spans="2:15" x14ac:dyDescent="0.25">
      <c r="B383" s="20"/>
      <c r="C383" s="20"/>
      <c r="D383" s="20"/>
      <c r="E383" s="22"/>
      <c r="F383" s="22"/>
      <c r="G383" s="21"/>
      <c r="H383" s="22"/>
      <c r="I383" s="22"/>
      <c r="J383" s="21"/>
      <c r="K383" s="22"/>
      <c r="L383" s="22"/>
      <c r="M383" s="21"/>
      <c r="N383" s="20"/>
      <c r="O383" s="9"/>
    </row>
    <row r="384" spans="2:15" x14ac:dyDescent="0.25">
      <c r="B384" s="20"/>
      <c r="C384" s="20"/>
      <c r="D384" s="20"/>
      <c r="E384" s="22"/>
      <c r="F384" s="22"/>
      <c r="G384" s="21"/>
      <c r="H384" s="22"/>
      <c r="I384" s="22"/>
      <c r="J384" s="21"/>
      <c r="K384" s="22"/>
      <c r="L384" s="22"/>
      <c r="M384" s="21"/>
      <c r="N384" s="20"/>
      <c r="O384" s="9"/>
    </row>
    <row r="385" spans="2:15" x14ac:dyDescent="0.25">
      <c r="B385" s="20"/>
      <c r="C385" s="20"/>
      <c r="D385" s="20"/>
      <c r="E385" s="22"/>
      <c r="F385" s="22"/>
      <c r="G385" s="21"/>
      <c r="H385" s="22"/>
      <c r="I385" s="22"/>
      <c r="J385" s="21"/>
      <c r="K385" s="22"/>
      <c r="L385" s="22"/>
      <c r="M385" s="21"/>
      <c r="N385" s="20"/>
      <c r="O385" s="9"/>
    </row>
    <row r="386" spans="2:15" x14ac:dyDescent="0.25">
      <c r="B386" s="20"/>
      <c r="C386" s="20"/>
      <c r="D386" s="20"/>
      <c r="E386" s="22"/>
      <c r="F386" s="22"/>
      <c r="G386" s="21"/>
      <c r="H386" s="22"/>
      <c r="I386" s="22"/>
      <c r="J386" s="21"/>
      <c r="K386" s="22"/>
      <c r="L386" s="22"/>
      <c r="M386" s="21"/>
      <c r="N386" s="20"/>
      <c r="O386" s="9"/>
    </row>
    <row r="387" spans="2:15" x14ac:dyDescent="0.25">
      <c r="B387" s="20"/>
      <c r="C387" s="20"/>
      <c r="D387" s="20"/>
      <c r="E387" s="22"/>
      <c r="F387" s="22"/>
      <c r="G387" s="21"/>
      <c r="H387" s="22"/>
      <c r="I387" s="22"/>
      <c r="J387" s="21"/>
      <c r="K387" s="22"/>
      <c r="L387" s="22"/>
      <c r="M387" s="21"/>
      <c r="N387" s="20"/>
      <c r="O387" s="9"/>
    </row>
    <row r="388" spans="2:15" x14ac:dyDescent="0.25">
      <c r="B388" s="20"/>
      <c r="C388" s="20"/>
      <c r="D388" s="20"/>
      <c r="E388" s="22"/>
      <c r="F388" s="22"/>
      <c r="G388" s="21"/>
      <c r="H388" s="22"/>
      <c r="I388" s="22"/>
      <c r="J388" s="21"/>
      <c r="K388" s="22"/>
      <c r="L388" s="22"/>
      <c r="M388" s="21"/>
      <c r="N388" s="20"/>
      <c r="O388" s="9"/>
    </row>
    <row r="389" spans="2:15" x14ac:dyDescent="0.25">
      <c r="B389" s="20"/>
      <c r="C389" s="20"/>
      <c r="D389" s="20"/>
      <c r="E389" s="22"/>
      <c r="F389" s="22"/>
      <c r="G389" s="21"/>
      <c r="H389" s="22"/>
      <c r="I389" s="22"/>
      <c r="J389" s="21"/>
      <c r="K389" s="22"/>
      <c r="L389" s="22"/>
      <c r="M389" s="21"/>
      <c r="N389" s="20"/>
      <c r="O389" s="9"/>
    </row>
    <row r="390" spans="2:15" x14ac:dyDescent="0.25">
      <c r="B390" s="20"/>
      <c r="C390" s="20"/>
      <c r="D390" s="20"/>
      <c r="E390" s="22"/>
      <c r="F390" s="22"/>
      <c r="G390" s="21"/>
      <c r="H390" s="22"/>
      <c r="I390" s="22"/>
      <c r="J390" s="21"/>
      <c r="K390" s="22"/>
      <c r="L390" s="22"/>
      <c r="M390" s="21"/>
      <c r="N390" s="20"/>
      <c r="O390" s="9"/>
    </row>
    <row r="391" spans="2:15" x14ac:dyDescent="0.25">
      <c r="B391" s="20"/>
      <c r="C391" s="20"/>
      <c r="D391" s="20"/>
      <c r="E391" s="22"/>
      <c r="F391" s="22"/>
      <c r="G391" s="21"/>
      <c r="H391" s="22"/>
      <c r="I391" s="22"/>
      <c r="J391" s="21"/>
      <c r="K391" s="22"/>
      <c r="L391" s="22"/>
      <c r="M391" s="21"/>
      <c r="N391" s="20"/>
      <c r="O391" s="9"/>
    </row>
    <row r="392" spans="2:15" x14ac:dyDescent="0.25">
      <c r="B392" s="20"/>
      <c r="C392" s="20"/>
      <c r="D392" s="20"/>
      <c r="E392" s="22"/>
      <c r="F392" s="22"/>
      <c r="G392" s="21"/>
      <c r="H392" s="22"/>
      <c r="I392" s="22"/>
      <c r="J392" s="21"/>
      <c r="K392" s="22"/>
      <c r="L392" s="22"/>
      <c r="M392" s="21"/>
      <c r="N392" s="20"/>
      <c r="O392" s="9"/>
    </row>
    <row r="393" spans="2:15" x14ac:dyDescent="0.25">
      <c r="B393" s="20"/>
      <c r="C393" s="20"/>
      <c r="D393" s="20"/>
      <c r="E393" s="22"/>
      <c r="F393" s="22"/>
      <c r="G393" s="21"/>
      <c r="H393" s="22"/>
      <c r="I393" s="22"/>
      <c r="J393" s="21"/>
      <c r="K393" s="22"/>
      <c r="L393" s="22"/>
      <c r="M393" s="21"/>
      <c r="N393" s="20"/>
      <c r="O393" s="9"/>
    </row>
    <row r="394" spans="2:15" x14ac:dyDescent="0.25">
      <c r="B394" s="20"/>
      <c r="C394" s="20"/>
      <c r="D394" s="20"/>
      <c r="E394" s="22"/>
      <c r="F394" s="22"/>
      <c r="G394" s="21"/>
      <c r="H394" s="22"/>
      <c r="I394" s="22"/>
      <c r="J394" s="21"/>
      <c r="K394" s="22"/>
      <c r="L394" s="22"/>
      <c r="M394" s="21"/>
      <c r="N394" s="20"/>
      <c r="O394" s="9"/>
    </row>
    <row r="395" spans="2:15" x14ac:dyDescent="0.25">
      <c r="B395" s="20"/>
      <c r="C395" s="20"/>
      <c r="D395" s="20"/>
      <c r="E395" s="22"/>
      <c r="F395" s="22"/>
      <c r="G395" s="21"/>
      <c r="H395" s="22"/>
      <c r="I395" s="22"/>
      <c r="J395" s="21"/>
      <c r="K395" s="22"/>
      <c r="L395" s="22"/>
      <c r="M395" s="21"/>
      <c r="N395" s="20"/>
      <c r="O395" s="9"/>
    </row>
    <row r="396" spans="2:15" x14ac:dyDescent="0.25">
      <c r="B396" s="20"/>
      <c r="C396" s="20"/>
      <c r="D396" s="20"/>
      <c r="E396" s="22"/>
      <c r="F396" s="22"/>
      <c r="G396" s="21"/>
      <c r="H396" s="22"/>
      <c r="I396" s="22"/>
      <c r="J396" s="21"/>
      <c r="K396" s="22"/>
      <c r="L396" s="22"/>
      <c r="M396" s="21"/>
      <c r="N396" s="20"/>
      <c r="O396" s="9"/>
    </row>
    <row r="397" spans="2:15" x14ac:dyDescent="0.25">
      <c r="B397" s="20"/>
      <c r="C397" s="20"/>
      <c r="D397" s="20"/>
      <c r="E397" s="22"/>
      <c r="F397" s="22"/>
      <c r="G397" s="21"/>
      <c r="H397" s="22"/>
      <c r="I397" s="22"/>
      <c r="J397" s="21"/>
      <c r="K397" s="22"/>
      <c r="L397" s="22"/>
      <c r="M397" s="21"/>
      <c r="N397" s="20"/>
      <c r="O397" s="9"/>
    </row>
    <row r="398" spans="2:15" x14ac:dyDescent="0.25">
      <c r="B398" s="20"/>
      <c r="C398" s="20"/>
      <c r="D398" s="20"/>
      <c r="E398" s="22"/>
      <c r="F398" s="22"/>
      <c r="G398" s="21"/>
      <c r="H398" s="22"/>
      <c r="I398" s="22"/>
      <c r="J398" s="21"/>
      <c r="K398" s="22"/>
      <c r="L398" s="22"/>
      <c r="M398" s="21"/>
      <c r="N398" s="20"/>
      <c r="O398" s="9"/>
    </row>
    <row r="399" spans="2:15" x14ac:dyDescent="0.25">
      <c r="B399" s="20"/>
      <c r="C399" s="20"/>
      <c r="D399" s="20"/>
      <c r="E399" s="22"/>
      <c r="F399" s="22"/>
      <c r="G399" s="21"/>
      <c r="H399" s="22"/>
      <c r="I399" s="22"/>
      <c r="J399" s="21"/>
      <c r="K399" s="22"/>
      <c r="L399" s="22"/>
      <c r="M399" s="21"/>
      <c r="N399" s="20"/>
      <c r="O399" s="9"/>
    </row>
    <row r="400" spans="2:15" x14ac:dyDescent="0.25">
      <c r="B400" s="20"/>
      <c r="C400" s="20"/>
      <c r="D400" s="20"/>
      <c r="E400" s="22"/>
      <c r="F400" s="22"/>
      <c r="G400" s="21"/>
      <c r="H400" s="22"/>
      <c r="I400" s="22"/>
      <c r="J400" s="21"/>
      <c r="K400" s="22"/>
      <c r="L400" s="22"/>
      <c r="M400" s="21"/>
      <c r="N400" s="20"/>
      <c r="O400" s="9"/>
    </row>
    <row r="401" spans="2:15" x14ac:dyDescent="0.25">
      <c r="B401" s="20"/>
      <c r="C401" s="20"/>
      <c r="D401" s="20"/>
      <c r="E401" s="22"/>
      <c r="F401" s="22"/>
      <c r="G401" s="21"/>
      <c r="H401" s="22"/>
      <c r="I401" s="22"/>
      <c r="J401" s="21"/>
      <c r="K401" s="22"/>
      <c r="L401" s="22"/>
      <c r="M401" s="21"/>
      <c r="N401" s="20"/>
      <c r="O401" s="9"/>
    </row>
    <row r="402" spans="2:15" x14ac:dyDescent="0.25">
      <c r="B402" s="20"/>
      <c r="C402" s="20"/>
      <c r="D402" s="20"/>
      <c r="E402" s="22"/>
      <c r="F402" s="22"/>
      <c r="G402" s="21"/>
      <c r="H402" s="22"/>
      <c r="I402" s="22"/>
      <c r="J402" s="21"/>
      <c r="K402" s="22"/>
      <c r="L402" s="22"/>
      <c r="M402" s="21"/>
      <c r="N402" s="20"/>
      <c r="O402" s="9"/>
    </row>
    <row r="403" spans="2:15" x14ac:dyDescent="0.25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x14ac:dyDescent="0.25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x14ac:dyDescent="0.25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x14ac:dyDescent="0.25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x14ac:dyDescent="0.25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x14ac:dyDescent="0.25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x14ac:dyDescent="0.25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x14ac:dyDescent="0.25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x14ac:dyDescent="0.25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33" spans="2:2" x14ac:dyDescent="0.25">
      <c r="B433" s="8" t="s">
        <v>11</v>
      </c>
    </row>
    <row r="435" spans="2:2" x14ac:dyDescent="0.25">
      <c r="B435" s="8" t="s">
        <v>12</v>
      </c>
    </row>
    <row r="436" spans="2:2" x14ac:dyDescent="0.25">
      <c r="B436" s="8" t="s">
        <v>13</v>
      </c>
    </row>
  </sheetData>
  <sheetProtection algorithmName="SHA-512" hashValue="EAqJy2jKOJOtkifFr8oBItN69n/PKFmxtIGPHLZtGere3REhXAdL/lldlc42LT5fr/LTfnsNAuJ363Hm+ELN8Q==" saltValue="7owUGqtifD3Mm0EpRQzwNQ==" spinCount="100000" sheet="1" objects="1" scenarios="1"/>
  <mergeCells count="6">
    <mergeCell ref="R12:T12"/>
    <mergeCell ref="U12:W12"/>
    <mergeCell ref="X12:Z12"/>
    <mergeCell ref="E12:G12"/>
    <mergeCell ref="H12:J12"/>
    <mergeCell ref="K12:M12"/>
  </mergeCells>
  <conditionalFormatting sqref="AD14:AD92">
    <cfRule type="containsText" dxfId="8" priority="1" operator="containsText" text="Motif obligatoire">
      <formula>NOT(ISERROR(SEARCH("Motif obligatoire",AD14)))</formula>
    </cfRule>
  </conditionalFormatting>
  <dataValidations count="1">
    <dataValidation type="list" allowBlank="1" showInputMessage="1" showErrorMessage="1" sqref="E10" xr:uid="{D67720F4-8D47-4DBB-8271-91BF3AE5F016}">
      <formula1>$B$434:$B$436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C35C-AC8D-4D49-ACCB-A77089528F08}">
  <dimension ref="A1:W142"/>
  <sheetViews>
    <sheetView topLeftCell="A5" workbookViewId="0">
      <selection activeCell="H12" sqref="H12"/>
    </sheetView>
  </sheetViews>
  <sheetFormatPr baseColWidth="10" defaultRowHeight="15" outlineLevelCol="1" x14ac:dyDescent="0.25"/>
  <cols>
    <col min="1" max="1" width="11.42578125" style="105" customWidth="1"/>
    <col min="2" max="2" width="34.42578125" style="105" customWidth="1"/>
    <col min="3" max="3" width="23.5703125" style="105" customWidth="1"/>
    <col min="4" max="4" width="19.85546875" style="105" customWidth="1"/>
    <col min="5" max="5" width="14.140625" style="105" customWidth="1"/>
    <col min="6" max="6" width="20" style="105" customWidth="1"/>
    <col min="7" max="7" width="19.42578125" style="105" customWidth="1"/>
    <col min="8" max="8" width="16.28515625" style="105" customWidth="1"/>
    <col min="9" max="13" width="11.42578125" style="105"/>
    <col min="14" max="14" width="22.42578125" style="105" hidden="1" customWidth="1" outlineLevel="1"/>
    <col min="15" max="15" width="24.42578125" style="105" hidden="1" customWidth="1" outlineLevel="1"/>
    <col min="16" max="16" width="20.7109375" style="105" hidden="1" customWidth="1" outlineLevel="1"/>
    <col min="17" max="17" width="18" style="105" hidden="1" customWidth="1" outlineLevel="1"/>
    <col min="18" max="18" width="16.42578125" style="105" hidden="1" customWidth="1" outlineLevel="1"/>
    <col min="19" max="19" width="0" style="105" hidden="1" customWidth="1" outlineLevel="1"/>
    <col min="20" max="20" width="16.28515625" style="105" hidden="1" customWidth="1" outlineLevel="1"/>
    <col min="21" max="21" width="24.28515625" style="105" hidden="1" customWidth="1" outlineLevel="1"/>
    <col min="22" max="22" width="0" style="105" hidden="1" customWidth="1" outlineLevel="1"/>
    <col min="23" max="23" width="11.42578125" style="105" collapsed="1"/>
    <col min="24" max="16384" width="11.42578125" style="105"/>
  </cols>
  <sheetData>
    <row r="1" spans="1:22" ht="30" x14ac:dyDescent="0.4">
      <c r="A1" s="103" t="s">
        <v>59</v>
      </c>
      <c r="B1" s="104"/>
      <c r="C1" s="104"/>
      <c r="D1" s="104"/>
      <c r="E1" s="104"/>
      <c r="F1" s="104"/>
      <c r="G1" s="104"/>
      <c r="H1" s="104"/>
      <c r="I1" s="104"/>
    </row>
    <row r="2" spans="1:22" ht="18" x14ac:dyDescent="0.25">
      <c r="A2" s="106" t="s">
        <v>119</v>
      </c>
      <c r="B2" s="104"/>
      <c r="C2" s="104"/>
      <c r="D2" s="104"/>
      <c r="E2" s="104"/>
      <c r="F2" s="104"/>
      <c r="G2" s="104"/>
      <c r="H2" s="104"/>
      <c r="I2" s="104"/>
    </row>
    <row r="3" spans="1:22" x14ac:dyDescent="0.25">
      <c r="A3" s="104"/>
      <c r="B3" s="104"/>
      <c r="C3" s="104"/>
      <c r="D3" s="104"/>
      <c r="E3" s="104"/>
      <c r="F3" s="104"/>
      <c r="G3" s="104"/>
      <c r="H3" s="104"/>
      <c r="I3" s="104"/>
    </row>
    <row r="4" spans="1:22" ht="23.25" x14ac:dyDescent="0.35">
      <c r="A4" s="232" t="s">
        <v>16</v>
      </c>
      <c r="B4" s="232"/>
      <c r="C4" s="229">
        <f>NOTICE!C7</f>
        <v>0</v>
      </c>
      <c r="D4" s="230"/>
      <c r="E4" s="230"/>
      <c r="F4" s="231"/>
      <c r="G4" s="104"/>
      <c r="H4" s="104"/>
      <c r="I4" s="104"/>
      <c r="N4" s="107" t="s">
        <v>146</v>
      </c>
    </row>
    <row r="5" spans="1:22" ht="18" x14ac:dyDescent="0.25">
      <c r="A5" s="232" t="s">
        <v>17</v>
      </c>
      <c r="B5" s="232"/>
      <c r="C5" s="229">
        <f>NOTICE!C8</f>
        <v>0</v>
      </c>
      <c r="D5" s="230"/>
      <c r="E5" s="230"/>
      <c r="F5" s="231"/>
      <c r="G5" s="104"/>
      <c r="H5" s="104"/>
      <c r="I5" s="104"/>
    </row>
    <row r="6" spans="1:22" x14ac:dyDescent="0.25">
      <c r="A6" s="104"/>
      <c r="B6" s="104"/>
      <c r="C6" s="104"/>
      <c r="D6" s="104"/>
      <c r="E6" s="104"/>
      <c r="F6" s="104"/>
      <c r="G6" s="104"/>
      <c r="H6" s="104"/>
      <c r="I6" s="104"/>
    </row>
    <row r="7" spans="1:22" x14ac:dyDescent="0.25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</row>
    <row r="8" spans="1:22" x14ac:dyDescent="0.25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</row>
    <row r="9" spans="1:22" ht="26.25" customHeight="1" x14ac:dyDescent="0.25">
      <c r="A9" s="104"/>
      <c r="B9" s="104"/>
      <c r="C9" s="108" t="s">
        <v>71</v>
      </c>
      <c r="D9" s="109"/>
      <c r="E9" s="237">
        <f>G140</f>
        <v>0</v>
      </c>
      <c r="F9" s="238"/>
      <c r="G9" s="104"/>
      <c r="H9" s="104"/>
      <c r="I9" s="104"/>
    </row>
    <row r="10" spans="1:22" ht="28.5" customHeight="1" x14ac:dyDescent="0.25">
      <c r="A10" s="104"/>
      <c r="B10" s="104"/>
      <c r="C10" s="108" t="s">
        <v>72</v>
      </c>
      <c r="D10" s="109"/>
      <c r="E10" s="237">
        <f>H140</f>
        <v>0</v>
      </c>
      <c r="F10" s="238"/>
      <c r="G10" s="104"/>
      <c r="H10" s="104"/>
      <c r="I10" s="104"/>
    </row>
    <row r="11" spans="1:22" x14ac:dyDescent="0.25">
      <c r="A11" s="104"/>
      <c r="B11" s="104"/>
      <c r="C11" s="104"/>
      <c r="D11" s="104"/>
      <c r="E11" s="104"/>
      <c r="F11" s="104"/>
      <c r="G11" s="104"/>
      <c r="H11" s="104"/>
      <c r="I11" s="104"/>
    </row>
    <row r="12" spans="1:22" ht="33" customHeight="1" x14ac:dyDescent="0.25">
      <c r="A12" s="104"/>
      <c r="B12" s="239" t="s">
        <v>65</v>
      </c>
      <c r="C12" s="240"/>
      <c r="D12" s="31"/>
      <c r="E12" s="110" t="s">
        <v>73</v>
      </c>
      <c r="F12" s="104"/>
      <c r="G12" s="104"/>
      <c r="H12" s="104"/>
      <c r="I12" s="104"/>
      <c r="N12" s="104"/>
      <c r="O12" s="111" t="s">
        <v>71</v>
      </c>
      <c r="P12" s="111"/>
      <c r="Q12" s="235">
        <f>S140</f>
        <v>0</v>
      </c>
      <c r="R12" s="235"/>
      <c r="S12" s="104"/>
      <c r="T12" s="104"/>
      <c r="U12" s="104"/>
      <c r="V12" s="104"/>
    </row>
    <row r="13" spans="1:22" ht="30" customHeight="1" x14ac:dyDescent="0.25">
      <c r="A13" s="104"/>
      <c r="B13" s="104"/>
      <c r="C13" s="104"/>
      <c r="D13" s="104"/>
      <c r="E13" s="104"/>
      <c r="F13" s="104"/>
      <c r="G13" s="104"/>
      <c r="H13" s="104"/>
      <c r="I13" s="104"/>
      <c r="N13" s="104"/>
      <c r="O13" s="111" t="s">
        <v>72</v>
      </c>
      <c r="P13" s="111"/>
      <c r="Q13" s="235">
        <f>T140</f>
        <v>0</v>
      </c>
      <c r="R13" s="235"/>
      <c r="S13" s="104"/>
      <c r="T13" s="104"/>
      <c r="U13" s="104"/>
      <c r="V13" s="104"/>
    </row>
    <row r="14" spans="1:22" x14ac:dyDescent="0.25">
      <c r="A14" s="104"/>
      <c r="B14" s="104"/>
      <c r="C14" s="104"/>
      <c r="D14" s="112" t="s">
        <v>68</v>
      </c>
      <c r="E14" s="104"/>
      <c r="F14" s="104"/>
      <c r="G14" s="104"/>
      <c r="H14" s="104"/>
      <c r="I14" s="104"/>
      <c r="N14" s="104"/>
      <c r="O14" s="104"/>
      <c r="P14" s="112" t="s">
        <v>68</v>
      </c>
      <c r="Q14" s="104"/>
      <c r="R14" s="104"/>
      <c r="S14" s="104"/>
      <c r="T14" s="104"/>
      <c r="U14" s="104"/>
    </row>
    <row r="15" spans="1:22" ht="68.25" customHeight="1" x14ac:dyDescent="0.25">
      <c r="A15" s="104"/>
      <c r="B15" s="113" t="s">
        <v>55</v>
      </c>
      <c r="C15" s="113" t="s">
        <v>24</v>
      </c>
      <c r="D15" s="113" t="s">
        <v>62</v>
      </c>
      <c r="E15" s="113" t="s">
        <v>63</v>
      </c>
      <c r="F15" s="113" t="s">
        <v>22</v>
      </c>
      <c r="G15" s="113" t="s">
        <v>23</v>
      </c>
      <c r="H15" s="113" t="s">
        <v>69</v>
      </c>
      <c r="I15" s="104"/>
      <c r="J15" s="114" t="s">
        <v>79</v>
      </c>
      <c r="N15" s="115" t="s">
        <v>55</v>
      </c>
      <c r="O15" s="115" t="s">
        <v>24</v>
      </c>
      <c r="P15" s="115" t="s">
        <v>62</v>
      </c>
      <c r="Q15" s="115" t="s">
        <v>63</v>
      </c>
      <c r="R15" s="115" t="s">
        <v>22</v>
      </c>
      <c r="S15" s="115" t="s">
        <v>23</v>
      </c>
      <c r="T15" s="115" t="s">
        <v>69</v>
      </c>
      <c r="U15" s="116" t="s">
        <v>94</v>
      </c>
      <c r="V15" s="117" t="s">
        <v>79</v>
      </c>
    </row>
    <row r="16" spans="1:22" x14ac:dyDescent="0.25">
      <c r="A16" s="104"/>
      <c r="B16" s="52"/>
      <c r="C16" s="53"/>
      <c r="D16" s="54"/>
      <c r="E16" s="46"/>
      <c r="F16" s="46"/>
      <c r="G16" s="55" t="str">
        <f>IF(E16=0,"-",((D16/E16)*F16))</f>
        <v>-</v>
      </c>
      <c r="H16" s="46"/>
      <c r="I16" s="45"/>
      <c r="J16" s="46"/>
      <c r="N16" s="118"/>
      <c r="O16" s="118"/>
      <c r="P16" s="118"/>
      <c r="Q16" s="118"/>
      <c r="R16" s="118"/>
      <c r="S16" s="118"/>
      <c r="T16" s="118"/>
      <c r="U16" s="119"/>
      <c r="V16" s="120"/>
    </row>
    <row r="17" spans="1:22" x14ac:dyDescent="0.25">
      <c r="A17" s="104"/>
      <c r="B17" s="52"/>
      <c r="C17" s="53"/>
      <c r="D17" s="54"/>
      <c r="E17" s="46"/>
      <c r="F17" s="46"/>
      <c r="G17" s="56" t="str">
        <f t="shared" ref="G17:G80" si="0">IF(E17=0,"-",((D17/E17)*F17))</f>
        <v>-</v>
      </c>
      <c r="H17" s="46"/>
      <c r="I17" s="45"/>
      <c r="J17" s="46"/>
      <c r="N17" s="118"/>
      <c r="O17" s="118"/>
      <c r="P17" s="118"/>
      <c r="Q17" s="118"/>
      <c r="R17" s="118"/>
      <c r="S17" s="118"/>
      <c r="T17" s="118"/>
      <c r="U17" s="119"/>
      <c r="V17" s="120"/>
    </row>
    <row r="18" spans="1:22" x14ac:dyDescent="0.25">
      <c r="A18" s="104"/>
      <c r="B18" s="52"/>
      <c r="C18" s="53"/>
      <c r="D18" s="54"/>
      <c r="E18" s="46"/>
      <c r="F18" s="46"/>
      <c r="G18" s="56" t="str">
        <f t="shared" si="0"/>
        <v>-</v>
      </c>
      <c r="H18" s="46"/>
      <c r="I18" s="45"/>
      <c r="J18" s="46"/>
      <c r="N18" s="118"/>
      <c r="O18" s="118"/>
      <c r="P18" s="118"/>
      <c r="Q18" s="118"/>
      <c r="R18" s="118"/>
      <c r="S18" s="118"/>
      <c r="T18" s="118"/>
      <c r="U18" s="119"/>
      <c r="V18" s="120"/>
    </row>
    <row r="19" spans="1:22" x14ac:dyDescent="0.25">
      <c r="A19" s="104"/>
      <c r="B19" s="52"/>
      <c r="C19" s="53"/>
      <c r="D19" s="54"/>
      <c r="E19" s="46"/>
      <c r="F19" s="46"/>
      <c r="G19" s="56" t="str">
        <f t="shared" si="0"/>
        <v>-</v>
      </c>
      <c r="H19" s="46"/>
      <c r="I19" s="45"/>
      <c r="J19" s="46"/>
      <c r="N19" s="118"/>
      <c r="O19" s="118"/>
      <c r="P19" s="118"/>
      <c r="Q19" s="118"/>
      <c r="R19" s="118"/>
      <c r="S19" s="118"/>
      <c r="T19" s="118"/>
      <c r="U19" s="119"/>
      <c r="V19" s="120"/>
    </row>
    <row r="20" spans="1:22" x14ac:dyDescent="0.25">
      <c r="A20" s="104"/>
      <c r="B20" s="52"/>
      <c r="C20" s="53"/>
      <c r="D20" s="54"/>
      <c r="E20" s="46"/>
      <c r="F20" s="46"/>
      <c r="G20" s="56" t="str">
        <f t="shared" si="0"/>
        <v>-</v>
      </c>
      <c r="H20" s="46"/>
      <c r="I20" s="45"/>
      <c r="J20" s="46"/>
      <c r="N20" s="118"/>
      <c r="O20" s="118"/>
      <c r="P20" s="118"/>
      <c r="Q20" s="118"/>
      <c r="R20" s="118"/>
      <c r="S20" s="118"/>
      <c r="T20" s="118"/>
      <c r="U20" s="119"/>
      <c r="V20" s="120"/>
    </row>
    <row r="21" spans="1:22" x14ac:dyDescent="0.25">
      <c r="A21" s="104"/>
      <c r="B21" s="52"/>
      <c r="C21" s="53"/>
      <c r="D21" s="54"/>
      <c r="E21" s="46"/>
      <c r="F21" s="46"/>
      <c r="G21" s="56" t="str">
        <f t="shared" si="0"/>
        <v>-</v>
      </c>
      <c r="H21" s="46"/>
      <c r="I21" s="45"/>
      <c r="J21" s="46"/>
      <c r="N21" s="118"/>
      <c r="O21" s="118"/>
      <c r="P21" s="118"/>
      <c r="Q21" s="118"/>
      <c r="R21" s="118"/>
      <c r="S21" s="118"/>
      <c r="T21" s="118"/>
      <c r="U21" s="119"/>
      <c r="V21" s="120"/>
    </row>
    <row r="22" spans="1:22" x14ac:dyDescent="0.25">
      <c r="A22" s="104"/>
      <c r="B22" s="52"/>
      <c r="C22" s="53"/>
      <c r="D22" s="54"/>
      <c r="E22" s="46"/>
      <c r="F22" s="46"/>
      <c r="G22" s="56" t="str">
        <f t="shared" si="0"/>
        <v>-</v>
      </c>
      <c r="H22" s="46"/>
      <c r="I22" s="45"/>
      <c r="J22" s="46"/>
      <c r="N22" s="118"/>
      <c r="O22" s="118"/>
      <c r="P22" s="118"/>
      <c r="Q22" s="118"/>
      <c r="R22" s="118"/>
      <c r="S22" s="118"/>
      <c r="T22" s="118"/>
      <c r="U22" s="119"/>
      <c r="V22" s="120"/>
    </row>
    <row r="23" spans="1:22" x14ac:dyDescent="0.25">
      <c r="A23" s="104"/>
      <c r="B23" s="52"/>
      <c r="C23" s="53"/>
      <c r="D23" s="54"/>
      <c r="E23" s="46"/>
      <c r="F23" s="46"/>
      <c r="G23" s="56" t="str">
        <f t="shared" si="0"/>
        <v>-</v>
      </c>
      <c r="H23" s="46"/>
      <c r="I23" s="45"/>
      <c r="J23" s="46"/>
      <c r="N23" s="118"/>
      <c r="O23" s="118"/>
      <c r="P23" s="118"/>
      <c r="Q23" s="118"/>
      <c r="R23" s="118"/>
      <c r="S23" s="118"/>
      <c r="T23" s="118"/>
      <c r="U23" s="119"/>
      <c r="V23" s="120"/>
    </row>
    <row r="24" spans="1:22" x14ac:dyDescent="0.25">
      <c r="A24" s="104"/>
      <c r="B24" s="52"/>
      <c r="C24" s="53"/>
      <c r="D24" s="54"/>
      <c r="E24" s="46"/>
      <c r="F24" s="46"/>
      <c r="G24" s="56" t="str">
        <f t="shared" si="0"/>
        <v>-</v>
      </c>
      <c r="H24" s="46"/>
      <c r="I24" s="45"/>
      <c r="J24" s="46"/>
      <c r="N24" s="118"/>
      <c r="O24" s="118"/>
      <c r="P24" s="118"/>
      <c r="Q24" s="118"/>
      <c r="R24" s="118"/>
      <c r="S24" s="118"/>
      <c r="T24" s="118"/>
      <c r="U24" s="119"/>
      <c r="V24" s="120"/>
    </row>
    <row r="25" spans="1:22" x14ac:dyDescent="0.25">
      <c r="A25" s="104"/>
      <c r="B25" s="52"/>
      <c r="C25" s="53"/>
      <c r="D25" s="54"/>
      <c r="E25" s="46"/>
      <c r="F25" s="46"/>
      <c r="G25" s="56" t="str">
        <f t="shared" si="0"/>
        <v>-</v>
      </c>
      <c r="H25" s="46"/>
      <c r="I25" s="45"/>
      <c r="J25" s="46"/>
      <c r="N25" s="118"/>
      <c r="O25" s="118"/>
      <c r="P25" s="118"/>
      <c r="Q25" s="118"/>
      <c r="R25" s="118"/>
      <c r="S25" s="118"/>
      <c r="T25" s="118"/>
      <c r="U25" s="119"/>
      <c r="V25" s="120"/>
    </row>
    <row r="26" spans="1:22" x14ac:dyDescent="0.25">
      <c r="A26" s="104"/>
      <c r="B26" s="52"/>
      <c r="C26" s="53"/>
      <c r="D26" s="54"/>
      <c r="E26" s="46"/>
      <c r="F26" s="46"/>
      <c r="G26" s="56" t="str">
        <f t="shared" si="0"/>
        <v>-</v>
      </c>
      <c r="H26" s="46"/>
      <c r="I26" s="45"/>
      <c r="J26" s="46"/>
      <c r="N26" s="118"/>
      <c r="O26" s="118"/>
      <c r="P26" s="118"/>
      <c r="Q26" s="118"/>
      <c r="R26" s="118"/>
      <c r="S26" s="118"/>
      <c r="T26" s="118"/>
      <c r="U26" s="119"/>
      <c r="V26" s="120"/>
    </row>
    <row r="27" spans="1:22" x14ac:dyDescent="0.25">
      <c r="A27" s="104"/>
      <c r="B27" s="52"/>
      <c r="C27" s="53"/>
      <c r="D27" s="54"/>
      <c r="E27" s="46"/>
      <c r="F27" s="46"/>
      <c r="G27" s="56" t="str">
        <f t="shared" si="0"/>
        <v>-</v>
      </c>
      <c r="H27" s="46"/>
      <c r="I27" s="45"/>
      <c r="J27" s="46"/>
      <c r="N27" s="118"/>
      <c r="O27" s="118"/>
      <c r="P27" s="118"/>
      <c r="Q27" s="118"/>
      <c r="R27" s="118"/>
      <c r="S27" s="118"/>
      <c r="T27" s="118"/>
      <c r="U27" s="119"/>
      <c r="V27" s="120"/>
    </row>
    <row r="28" spans="1:22" x14ac:dyDescent="0.25">
      <c r="A28" s="104"/>
      <c r="B28" s="52"/>
      <c r="C28" s="53"/>
      <c r="D28" s="54"/>
      <c r="E28" s="46"/>
      <c r="F28" s="46"/>
      <c r="G28" s="56" t="str">
        <f t="shared" si="0"/>
        <v>-</v>
      </c>
      <c r="H28" s="46"/>
      <c r="I28" s="45"/>
      <c r="J28" s="46"/>
      <c r="N28" s="118"/>
      <c r="O28" s="118"/>
      <c r="P28" s="118"/>
      <c r="Q28" s="118"/>
      <c r="R28" s="118"/>
      <c r="S28" s="118"/>
      <c r="T28" s="118"/>
      <c r="U28" s="119"/>
      <c r="V28" s="120"/>
    </row>
    <row r="29" spans="1:22" x14ac:dyDescent="0.25">
      <c r="A29" s="104"/>
      <c r="B29" s="52"/>
      <c r="C29" s="53"/>
      <c r="D29" s="54"/>
      <c r="E29" s="46"/>
      <c r="F29" s="46"/>
      <c r="G29" s="56" t="str">
        <f t="shared" si="0"/>
        <v>-</v>
      </c>
      <c r="H29" s="46"/>
      <c r="I29" s="45"/>
      <c r="J29" s="46"/>
      <c r="N29" s="118"/>
      <c r="O29" s="118"/>
      <c r="P29" s="118"/>
      <c r="Q29" s="118"/>
      <c r="R29" s="118"/>
      <c r="S29" s="118"/>
      <c r="T29" s="118"/>
      <c r="U29" s="119"/>
      <c r="V29" s="120"/>
    </row>
    <row r="30" spans="1:22" x14ac:dyDescent="0.25">
      <c r="A30" s="104"/>
      <c r="B30" s="52"/>
      <c r="C30" s="53"/>
      <c r="D30" s="54"/>
      <c r="E30" s="46"/>
      <c r="F30" s="46"/>
      <c r="G30" s="56" t="str">
        <f t="shared" si="0"/>
        <v>-</v>
      </c>
      <c r="H30" s="46"/>
      <c r="I30" s="45"/>
      <c r="J30" s="46"/>
      <c r="N30" s="118"/>
      <c r="O30" s="118"/>
      <c r="P30" s="118"/>
      <c r="Q30" s="118"/>
      <c r="R30" s="118"/>
      <c r="S30" s="118"/>
      <c r="T30" s="118"/>
      <c r="U30" s="119"/>
      <c r="V30" s="120"/>
    </row>
    <row r="31" spans="1:22" x14ac:dyDescent="0.25">
      <c r="A31" s="104"/>
      <c r="B31" s="52"/>
      <c r="C31" s="53"/>
      <c r="D31" s="54"/>
      <c r="E31" s="46"/>
      <c r="F31" s="46"/>
      <c r="G31" s="56" t="str">
        <f t="shared" si="0"/>
        <v>-</v>
      </c>
      <c r="H31" s="46"/>
      <c r="I31" s="45"/>
      <c r="J31" s="46"/>
      <c r="N31" s="118"/>
      <c r="O31" s="118"/>
      <c r="P31" s="118"/>
      <c r="Q31" s="118"/>
      <c r="R31" s="118"/>
      <c r="S31" s="118"/>
      <c r="T31" s="118"/>
      <c r="U31" s="119"/>
      <c r="V31" s="120"/>
    </row>
    <row r="32" spans="1:22" x14ac:dyDescent="0.25">
      <c r="A32" s="104"/>
      <c r="B32" s="52"/>
      <c r="C32" s="53"/>
      <c r="D32" s="54"/>
      <c r="E32" s="46"/>
      <c r="F32" s="46"/>
      <c r="G32" s="56" t="str">
        <f t="shared" si="0"/>
        <v>-</v>
      </c>
      <c r="H32" s="46"/>
      <c r="I32" s="45"/>
      <c r="J32" s="46"/>
      <c r="N32" s="118"/>
      <c r="O32" s="118"/>
      <c r="P32" s="118"/>
      <c r="Q32" s="118"/>
      <c r="R32" s="118"/>
      <c r="S32" s="118"/>
      <c r="T32" s="118"/>
      <c r="U32" s="119"/>
      <c r="V32" s="120"/>
    </row>
    <row r="33" spans="1:22" x14ac:dyDescent="0.25">
      <c r="A33" s="104"/>
      <c r="B33" s="52"/>
      <c r="C33" s="53"/>
      <c r="D33" s="54"/>
      <c r="E33" s="46"/>
      <c r="F33" s="46"/>
      <c r="G33" s="56" t="str">
        <f t="shared" si="0"/>
        <v>-</v>
      </c>
      <c r="H33" s="46"/>
      <c r="I33" s="45"/>
      <c r="J33" s="46"/>
      <c r="N33" s="118"/>
      <c r="O33" s="118"/>
      <c r="P33" s="118"/>
      <c r="Q33" s="118"/>
      <c r="R33" s="118"/>
      <c r="S33" s="118"/>
      <c r="T33" s="118"/>
      <c r="U33" s="119"/>
      <c r="V33" s="120"/>
    </row>
    <row r="34" spans="1:22" x14ac:dyDescent="0.25">
      <c r="A34" s="104"/>
      <c r="B34" s="52"/>
      <c r="C34" s="53"/>
      <c r="D34" s="54"/>
      <c r="E34" s="46"/>
      <c r="F34" s="46"/>
      <c r="G34" s="56" t="str">
        <f t="shared" si="0"/>
        <v>-</v>
      </c>
      <c r="H34" s="46"/>
      <c r="I34" s="45"/>
      <c r="J34" s="46"/>
      <c r="N34" s="118"/>
      <c r="O34" s="118"/>
      <c r="P34" s="118"/>
      <c r="Q34" s="118"/>
      <c r="R34" s="118"/>
      <c r="S34" s="118"/>
      <c r="T34" s="118"/>
      <c r="U34" s="119"/>
      <c r="V34" s="120"/>
    </row>
    <row r="35" spans="1:22" x14ac:dyDescent="0.25">
      <c r="A35" s="104"/>
      <c r="B35" s="52"/>
      <c r="C35" s="53"/>
      <c r="D35" s="54"/>
      <c r="E35" s="46"/>
      <c r="F35" s="46"/>
      <c r="G35" s="56" t="str">
        <f t="shared" si="0"/>
        <v>-</v>
      </c>
      <c r="H35" s="46"/>
      <c r="I35" s="45"/>
      <c r="J35" s="46"/>
      <c r="N35" s="118"/>
      <c r="O35" s="118"/>
      <c r="P35" s="118"/>
      <c r="Q35" s="118"/>
      <c r="R35" s="118"/>
      <c r="S35" s="118"/>
      <c r="T35" s="118"/>
      <c r="U35" s="119"/>
      <c r="V35" s="120"/>
    </row>
    <row r="36" spans="1:22" x14ac:dyDescent="0.25">
      <c r="A36" s="104"/>
      <c r="B36" s="52"/>
      <c r="C36" s="53"/>
      <c r="D36" s="54"/>
      <c r="E36" s="46"/>
      <c r="F36" s="46"/>
      <c r="G36" s="56" t="str">
        <f t="shared" si="0"/>
        <v>-</v>
      </c>
      <c r="H36" s="46"/>
      <c r="I36" s="45"/>
      <c r="J36" s="46"/>
      <c r="N36" s="118"/>
      <c r="O36" s="118"/>
      <c r="P36" s="118"/>
      <c r="Q36" s="118"/>
      <c r="R36" s="118"/>
      <c r="S36" s="118"/>
      <c r="T36" s="118"/>
      <c r="U36" s="119"/>
      <c r="V36" s="120"/>
    </row>
    <row r="37" spans="1:22" x14ac:dyDescent="0.25">
      <c r="A37" s="104"/>
      <c r="B37" s="52"/>
      <c r="C37" s="53"/>
      <c r="D37" s="54"/>
      <c r="E37" s="46"/>
      <c r="F37" s="46"/>
      <c r="G37" s="56" t="str">
        <f t="shared" si="0"/>
        <v>-</v>
      </c>
      <c r="H37" s="46"/>
      <c r="I37" s="45"/>
      <c r="J37" s="46"/>
      <c r="N37" s="118"/>
      <c r="O37" s="118"/>
      <c r="P37" s="118"/>
      <c r="Q37" s="118"/>
      <c r="R37" s="118"/>
      <c r="S37" s="118"/>
      <c r="T37" s="118"/>
      <c r="U37" s="119"/>
      <c r="V37" s="120"/>
    </row>
    <row r="38" spans="1:22" x14ac:dyDescent="0.25">
      <c r="A38" s="104"/>
      <c r="B38" s="52"/>
      <c r="C38" s="53"/>
      <c r="D38" s="54"/>
      <c r="E38" s="46"/>
      <c r="F38" s="46"/>
      <c r="G38" s="56" t="str">
        <f t="shared" si="0"/>
        <v>-</v>
      </c>
      <c r="H38" s="46"/>
      <c r="I38" s="45"/>
      <c r="J38" s="46"/>
      <c r="N38" s="118"/>
      <c r="O38" s="118"/>
      <c r="P38" s="118"/>
      <c r="Q38" s="118"/>
      <c r="R38" s="118"/>
      <c r="S38" s="118"/>
      <c r="T38" s="118"/>
      <c r="U38" s="119"/>
      <c r="V38" s="120"/>
    </row>
    <row r="39" spans="1:22" x14ac:dyDescent="0.25">
      <c r="A39" s="104"/>
      <c r="B39" s="52"/>
      <c r="C39" s="53"/>
      <c r="D39" s="54"/>
      <c r="E39" s="46"/>
      <c r="F39" s="46"/>
      <c r="G39" s="56" t="str">
        <f t="shared" si="0"/>
        <v>-</v>
      </c>
      <c r="H39" s="46"/>
      <c r="I39" s="45"/>
      <c r="J39" s="46"/>
      <c r="N39" s="118"/>
      <c r="O39" s="118"/>
      <c r="P39" s="118"/>
      <c r="Q39" s="118"/>
      <c r="R39" s="118"/>
      <c r="S39" s="118"/>
      <c r="T39" s="118"/>
      <c r="U39" s="119"/>
      <c r="V39" s="120"/>
    </row>
    <row r="40" spans="1:22" x14ac:dyDescent="0.25">
      <c r="A40" s="104"/>
      <c r="B40" s="52"/>
      <c r="C40" s="53"/>
      <c r="D40" s="54"/>
      <c r="E40" s="46"/>
      <c r="F40" s="46"/>
      <c r="G40" s="56" t="str">
        <f t="shared" si="0"/>
        <v>-</v>
      </c>
      <c r="H40" s="46"/>
      <c r="I40" s="45"/>
      <c r="J40" s="46"/>
      <c r="N40" s="118"/>
      <c r="O40" s="118"/>
      <c r="P40" s="118"/>
      <c r="Q40" s="118"/>
      <c r="R40" s="118"/>
      <c r="S40" s="118"/>
      <c r="T40" s="118"/>
      <c r="U40" s="119"/>
      <c r="V40" s="120"/>
    </row>
    <row r="41" spans="1:22" x14ac:dyDescent="0.25">
      <c r="A41" s="104"/>
      <c r="B41" s="52"/>
      <c r="C41" s="53"/>
      <c r="D41" s="54"/>
      <c r="E41" s="46"/>
      <c r="F41" s="46"/>
      <c r="G41" s="56" t="str">
        <f t="shared" si="0"/>
        <v>-</v>
      </c>
      <c r="H41" s="46"/>
      <c r="I41" s="45"/>
      <c r="J41" s="46"/>
      <c r="N41" s="118"/>
      <c r="O41" s="118"/>
      <c r="P41" s="118"/>
      <c r="Q41" s="118"/>
      <c r="R41" s="118"/>
      <c r="S41" s="118"/>
      <c r="T41" s="118"/>
      <c r="U41" s="119"/>
      <c r="V41" s="120"/>
    </row>
    <row r="42" spans="1:22" x14ac:dyDescent="0.25">
      <c r="A42" s="104"/>
      <c r="B42" s="52"/>
      <c r="C42" s="53"/>
      <c r="D42" s="54"/>
      <c r="E42" s="46"/>
      <c r="F42" s="46"/>
      <c r="G42" s="56" t="str">
        <f t="shared" si="0"/>
        <v>-</v>
      </c>
      <c r="H42" s="46"/>
      <c r="I42" s="45"/>
      <c r="J42" s="46"/>
      <c r="N42" s="118"/>
      <c r="O42" s="118"/>
      <c r="P42" s="118"/>
      <c r="Q42" s="118"/>
      <c r="R42" s="118"/>
      <c r="S42" s="118"/>
      <c r="T42" s="118"/>
      <c r="U42" s="119"/>
      <c r="V42" s="120"/>
    </row>
    <row r="43" spans="1:22" x14ac:dyDescent="0.25">
      <c r="A43" s="104"/>
      <c r="B43" s="52"/>
      <c r="C43" s="53"/>
      <c r="D43" s="54"/>
      <c r="E43" s="46"/>
      <c r="F43" s="46"/>
      <c r="G43" s="56" t="str">
        <f t="shared" si="0"/>
        <v>-</v>
      </c>
      <c r="H43" s="46"/>
      <c r="I43" s="45"/>
      <c r="J43" s="46"/>
      <c r="N43" s="118"/>
      <c r="O43" s="118"/>
      <c r="P43" s="118"/>
      <c r="Q43" s="118"/>
      <c r="R43" s="118"/>
      <c r="S43" s="118"/>
      <c r="T43" s="118"/>
      <c r="U43" s="119"/>
      <c r="V43" s="120"/>
    </row>
    <row r="44" spans="1:22" x14ac:dyDescent="0.25">
      <c r="A44" s="104"/>
      <c r="B44" s="52"/>
      <c r="C44" s="53"/>
      <c r="D44" s="54"/>
      <c r="E44" s="46"/>
      <c r="F44" s="46"/>
      <c r="G44" s="56" t="str">
        <f t="shared" si="0"/>
        <v>-</v>
      </c>
      <c r="H44" s="46"/>
      <c r="I44" s="45"/>
      <c r="J44" s="46"/>
      <c r="N44" s="118"/>
      <c r="O44" s="118"/>
      <c r="P44" s="118"/>
      <c r="Q44" s="118"/>
      <c r="R44" s="118"/>
      <c r="S44" s="118"/>
      <c r="T44" s="118"/>
      <c r="U44" s="119"/>
      <c r="V44" s="120"/>
    </row>
    <row r="45" spans="1:22" x14ac:dyDescent="0.25">
      <c r="A45" s="104"/>
      <c r="B45" s="52"/>
      <c r="C45" s="53"/>
      <c r="D45" s="54"/>
      <c r="E45" s="46"/>
      <c r="F45" s="46"/>
      <c r="G45" s="56" t="str">
        <f t="shared" si="0"/>
        <v>-</v>
      </c>
      <c r="H45" s="46"/>
      <c r="I45" s="45"/>
      <c r="J45" s="46"/>
      <c r="N45" s="118"/>
      <c r="O45" s="118"/>
      <c r="P45" s="118"/>
      <c r="Q45" s="118"/>
      <c r="R45" s="118"/>
      <c r="S45" s="118"/>
      <c r="T45" s="118"/>
      <c r="U45" s="119"/>
      <c r="V45" s="120"/>
    </row>
    <row r="46" spans="1:22" x14ac:dyDescent="0.25">
      <c r="A46" s="104"/>
      <c r="B46" s="52"/>
      <c r="C46" s="53"/>
      <c r="D46" s="54"/>
      <c r="E46" s="46"/>
      <c r="F46" s="46"/>
      <c r="G46" s="56" t="str">
        <f t="shared" si="0"/>
        <v>-</v>
      </c>
      <c r="H46" s="46"/>
      <c r="I46" s="45"/>
      <c r="J46" s="46"/>
      <c r="N46" s="118"/>
      <c r="O46" s="118"/>
      <c r="P46" s="118"/>
      <c r="Q46" s="118"/>
      <c r="R46" s="118"/>
      <c r="S46" s="118"/>
      <c r="T46" s="118"/>
      <c r="U46" s="119"/>
      <c r="V46" s="120"/>
    </row>
    <row r="47" spans="1:22" x14ac:dyDescent="0.25">
      <c r="A47" s="104"/>
      <c r="B47" s="52"/>
      <c r="C47" s="53"/>
      <c r="D47" s="54"/>
      <c r="E47" s="46"/>
      <c r="F47" s="46"/>
      <c r="G47" s="56" t="str">
        <f t="shared" si="0"/>
        <v>-</v>
      </c>
      <c r="H47" s="46"/>
      <c r="I47" s="45"/>
      <c r="J47" s="46"/>
      <c r="N47" s="118"/>
      <c r="O47" s="118"/>
      <c r="P47" s="118"/>
      <c r="Q47" s="118"/>
      <c r="R47" s="118"/>
      <c r="S47" s="118"/>
      <c r="T47" s="118"/>
      <c r="U47" s="119"/>
      <c r="V47" s="120"/>
    </row>
    <row r="48" spans="1:22" x14ac:dyDescent="0.25">
      <c r="A48" s="104"/>
      <c r="B48" s="52"/>
      <c r="C48" s="53"/>
      <c r="D48" s="54"/>
      <c r="E48" s="46"/>
      <c r="F48" s="46"/>
      <c r="G48" s="56" t="str">
        <f t="shared" si="0"/>
        <v>-</v>
      </c>
      <c r="H48" s="46"/>
      <c r="I48" s="45"/>
      <c r="J48" s="46"/>
      <c r="N48" s="118"/>
      <c r="O48" s="118"/>
      <c r="P48" s="118"/>
      <c r="Q48" s="118"/>
      <c r="R48" s="118"/>
      <c r="S48" s="118"/>
      <c r="T48" s="118"/>
      <c r="U48" s="119"/>
      <c r="V48" s="120"/>
    </row>
    <row r="49" spans="1:22" x14ac:dyDescent="0.25">
      <c r="A49" s="104"/>
      <c r="B49" s="52"/>
      <c r="C49" s="53"/>
      <c r="D49" s="54"/>
      <c r="E49" s="46"/>
      <c r="F49" s="46"/>
      <c r="G49" s="56" t="str">
        <f t="shared" si="0"/>
        <v>-</v>
      </c>
      <c r="H49" s="46"/>
      <c r="I49" s="45"/>
      <c r="J49" s="46"/>
      <c r="N49" s="118"/>
      <c r="O49" s="118"/>
      <c r="P49" s="118"/>
      <c r="Q49" s="118"/>
      <c r="R49" s="118"/>
      <c r="S49" s="118"/>
      <c r="T49" s="118"/>
      <c r="U49" s="119"/>
      <c r="V49" s="120"/>
    </row>
    <row r="50" spans="1:22" x14ac:dyDescent="0.25">
      <c r="A50" s="104"/>
      <c r="B50" s="52"/>
      <c r="C50" s="53"/>
      <c r="D50" s="54"/>
      <c r="E50" s="46"/>
      <c r="F50" s="46"/>
      <c r="G50" s="56" t="str">
        <f t="shared" si="0"/>
        <v>-</v>
      </c>
      <c r="H50" s="46"/>
      <c r="I50" s="45"/>
      <c r="J50" s="46"/>
      <c r="N50" s="118"/>
      <c r="O50" s="118"/>
      <c r="P50" s="118"/>
      <c r="Q50" s="118"/>
      <c r="R50" s="118"/>
      <c r="S50" s="118"/>
      <c r="T50" s="118"/>
      <c r="U50" s="119"/>
      <c r="V50" s="120"/>
    </row>
    <row r="51" spans="1:22" x14ac:dyDescent="0.25">
      <c r="A51" s="104"/>
      <c r="B51" s="52"/>
      <c r="C51" s="53"/>
      <c r="D51" s="54"/>
      <c r="E51" s="46"/>
      <c r="F51" s="46"/>
      <c r="G51" s="56" t="str">
        <f t="shared" si="0"/>
        <v>-</v>
      </c>
      <c r="H51" s="46"/>
      <c r="I51" s="45"/>
      <c r="J51" s="46"/>
      <c r="N51" s="118"/>
      <c r="O51" s="118"/>
      <c r="P51" s="118"/>
      <c r="Q51" s="118"/>
      <c r="R51" s="118"/>
      <c r="S51" s="118"/>
      <c r="T51" s="118"/>
      <c r="U51" s="119"/>
      <c r="V51" s="120"/>
    </row>
    <row r="52" spans="1:22" x14ac:dyDescent="0.25">
      <c r="A52" s="104"/>
      <c r="B52" s="52"/>
      <c r="C52" s="53"/>
      <c r="D52" s="54"/>
      <c r="E52" s="46"/>
      <c r="F52" s="46"/>
      <c r="G52" s="56" t="str">
        <f t="shared" si="0"/>
        <v>-</v>
      </c>
      <c r="H52" s="46"/>
      <c r="I52" s="45"/>
      <c r="J52" s="46"/>
      <c r="N52" s="118"/>
      <c r="O52" s="118"/>
      <c r="P52" s="118"/>
      <c r="Q52" s="118"/>
      <c r="R52" s="118"/>
      <c r="S52" s="118"/>
      <c r="T52" s="118"/>
      <c r="U52" s="119"/>
      <c r="V52" s="120"/>
    </row>
    <row r="53" spans="1:22" x14ac:dyDescent="0.25">
      <c r="A53" s="104"/>
      <c r="B53" s="52"/>
      <c r="C53" s="53"/>
      <c r="D53" s="54"/>
      <c r="E53" s="46"/>
      <c r="F53" s="46"/>
      <c r="G53" s="56" t="str">
        <f t="shared" si="0"/>
        <v>-</v>
      </c>
      <c r="H53" s="46"/>
      <c r="I53" s="45"/>
      <c r="J53" s="46"/>
      <c r="N53" s="118"/>
      <c r="O53" s="118"/>
      <c r="P53" s="118"/>
      <c r="Q53" s="118"/>
      <c r="R53" s="118"/>
      <c r="S53" s="118"/>
      <c r="T53" s="118"/>
      <c r="U53" s="119"/>
      <c r="V53" s="120"/>
    </row>
    <row r="54" spans="1:22" x14ac:dyDescent="0.25">
      <c r="A54" s="104"/>
      <c r="B54" s="52"/>
      <c r="C54" s="53"/>
      <c r="D54" s="54"/>
      <c r="E54" s="46"/>
      <c r="F54" s="46"/>
      <c r="G54" s="56" t="str">
        <f t="shared" si="0"/>
        <v>-</v>
      </c>
      <c r="H54" s="46"/>
      <c r="I54" s="45"/>
      <c r="J54" s="46"/>
      <c r="N54" s="118"/>
      <c r="O54" s="118"/>
      <c r="P54" s="118"/>
      <c r="Q54" s="118"/>
      <c r="R54" s="118"/>
      <c r="S54" s="118"/>
      <c r="T54" s="118"/>
      <c r="U54" s="119"/>
      <c r="V54" s="120"/>
    </row>
    <row r="55" spans="1:22" x14ac:dyDescent="0.25">
      <c r="A55" s="104"/>
      <c r="B55" s="52"/>
      <c r="C55" s="53"/>
      <c r="D55" s="54"/>
      <c r="E55" s="46"/>
      <c r="F55" s="46"/>
      <c r="G55" s="56" t="str">
        <f t="shared" si="0"/>
        <v>-</v>
      </c>
      <c r="H55" s="46"/>
      <c r="I55" s="45"/>
      <c r="J55" s="46"/>
      <c r="N55" s="118"/>
      <c r="O55" s="118"/>
      <c r="P55" s="118"/>
      <c r="Q55" s="118"/>
      <c r="R55" s="118"/>
      <c r="S55" s="118"/>
      <c r="T55" s="118"/>
      <c r="U55" s="119"/>
      <c r="V55" s="120"/>
    </row>
    <row r="56" spans="1:22" x14ac:dyDescent="0.25">
      <c r="A56" s="104"/>
      <c r="B56" s="52"/>
      <c r="C56" s="53"/>
      <c r="D56" s="54"/>
      <c r="E56" s="46"/>
      <c r="F56" s="46"/>
      <c r="G56" s="56" t="str">
        <f t="shared" si="0"/>
        <v>-</v>
      </c>
      <c r="H56" s="46"/>
      <c r="I56" s="45"/>
      <c r="J56" s="46"/>
      <c r="N56" s="118"/>
      <c r="O56" s="118"/>
      <c r="P56" s="118"/>
      <c r="Q56" s="118"/>
      <c r="R56" s="118"/>
      <c r="S56" s="118"/>
      <c r="T56" s="118"/>
      <c r="U56" s="119"/>
      <c r="V56" s="120"/>
    </row>
    <row r="57" spans="1:22" x14ac:dyDescent="0.25">
      <c r="A57" s="104"/>
      <c r="B57" s="52"/>
      <c r="C57" s="53"/>
      <c r="D57" s="54"/>
      <c r="E57" s="46"/>
      <c r="F57" s="46"/>
      <c r="G57" s="56" t="str">
        <f t="shared" si="0"/>
        <v>-</v>
      </c>
      <c r="H57" s="46"/>
      <c r="I57" s="45"/>
      <c r="J57" s="46"/>
      <c r="N57" s="118"/>
      <c r="O57" s="118"/>
      <c r="P57" s="118"/>
      <c r="Q57" s="118"/>
      <c r="R57" s="118"/>
      <c r="S57" s="118"/>
      <c r="T57" s="118"/>
      <c r="U57" s="119"/>
      <c r="V57" s="120"/>
    </row>
    <row r="58" spans="1:22" x14ac:dyDescent="0.25">
      <c r="A58" s="104"/>
      <c r="B58" s="52"/>
      <c r="C58" s="53"/>
      <c r="D58" s="54"/>
      <c r="E58" s="46"/>
      <c r="F58" s="46"/>
      <c r="G58" s="56" t="str">
        <f t="shared" si="0"/>
        <v>-</v>
      </c>
      <c r="H58" s="46"/>
      <c r="I58" s="45"/>
      <c r="J58" s="46"/>
      <c r="N58" s="118"/>
      <c r="O58" s="118"/>
      <c r="P58" s="118"/>
      <c r="Q58" s="118"/>
      <c r="R58" s="118"/>
      <c r="S58" s="118"/>
      <c r="T58" s="118"/>
      <c r="U58" s="119"/>
      <c r="V58" s="120"/>
    </row>
    <row r="59" spans="1:22" x14ac:dyDescent="0.25">
      <c r="A59" s="104"/>
      <c r="B59" s="52"/>
      <c r="C59" s="53"/>
      <c r="D59" s="54"/>
      <c r="E59" s="46"/>
      <c r="F59" s="46"/>
      <c r="G59" s="56" t="str">
        <f t="shared" si="0"/>
        <v>-</v>
      </c>
      <c r="H59" s="46"/>
      <c r="I59" s="45"/>
      <c r="J59" s="46"/>
      <c r="N59" s="118"/>
      <c r="O59" s="118"/>
      <c r="P59" s="118"/>
      <c r="Q59" s="118"/>
      <c r="R59" s="118"/>
      <c r="S59" s="118"/>
      <c r="T59" s="118"/>
      <c r="U59" s="119"/>
      <c r="V59" s="120"/>
    </row>
    <row r="60" spans="1:22" x14ac:dyDescent="0.25">
      <c r="A60" s="104"/>
      <c r="B60" s="52"/>
      <c r="C60" s="53"/>
      <c r="D60" s="54"/>
      <c r="E60" s="46"/>
      <c r="F60" s="46"/>
      <c r="G60" s="56" t="str">
        <f t="shared" si="0"/>
        <v>-</v>
      </c>
      <c r="H60" s="46"/>
      <c r="I60" s="45"/>
      <c r="J60" s="46"/>
      <c r="N60" s="118"/>
      <c r="O60" s="118"/>
      <c r="P60" s="118"/>
      <c r="Q60" s="118"/>
      <c r="R60" s="118"/>
      <c r="S60" s="118"/>
      <c r="T60" s="118"/>
      <c r="U60" s="119"/>
      <c r="V60" s="120"/>
    </row>
    <row r="61" spans="1:22" x14ac:dyDescent="0.25">
      <c r="A61" s="104"/>
      <c r="B61" s="52"/>
      <c r="C61" s="53"/>
      <c r="D61" s="54"/>
      <c r="E61" s="46"/>
      <c r="F61" s="46"/>
      <c r="G61" s="56" t="str">
        <f t="shared" si="0"/>
        <v>-</v>
      </c>
      <c r="H61" s="46"/>
      <c r="I61" s="45"/>
      <c r="J61" s="46"/>
      <c r="N61" s="118"/>
      <c r="O61" s="118"/>
      <c r="P61" s="118"/>
      <c r="Q61" s="118"/>
      <c r="R61" s="118"/>
      <c r="S61" s="118"/>
      <c r="T61" s="118"/>
      <c r="U61" s="119"/>
      <c r="V61" s="120"/>
    </row>
    <row r="62" spans="1:22" x14ac:dyDescent="0.25">
      <c r="A62" s="104"/>
      <c r="B62" s="52"/>
      <c r="C62" s="53"/>
      <c r="D62" s="54"/>
      <c r="E62" s="46"/>
      <c r="F62" s="46"/>
      <c r="G62" s="56" t="str">
        <f t="shared" si="0"/>
        <v>-</v>
      </c>
      <c r="H62" s="46"/>
      <c r="I62" s="45"/>
      <c r="J62" s="46"/>
      <c r="N62" s="118"/>
      <c r="O62" s="118"/>
      <c r="P62" s="118"/>
      <c r="Q62" s="118"/>
      <c r="R62" s="118"/>
      <c r="S62" s="118"/>
      <c r="T62" s="118"/>
      <c r="U62" s="119"/>
      <c r="V62" s="120"/>
    </row>
    <row r="63" spans="1:22" x14ac:dyDescent="0.25">
      <c r="A63" s="104"/>
      <c r="B63" s="52"/>
      <c r="C63" s="53"/>
      <c r="D63" s="54"/>
      <c r="E63" s="46"/>
      <c r="F63" s="46"/>
      <c r="G63" s="56" t="str">
        <f t="shared" si="0"/>
        <v>-</v>
      </c>
      <c r="H63" s="46"/>
      <c r="I63" s="45"/>
      <c r="J63" s="46"/>
      <c r="N63" s="118"/>
      <c r="O63" s="118"/>
      <c r="P63" s="118"/>
      <c r="Q63" s="118"/>
      <c r="R63" s="118"/>
      <c r="S63" s="118"/>
      <c r="T63" s="118"/>
      <c r="U63" s="119"/>
      <c r="V63" s="120"/>
    </row>
    <row r="64" spans="1:22" x14ac:dyDescent="0.25">
      <c r="A64" s="104"/>
      <c r="B64" s="52"/>
      <c r="C64" s="53"/>
      <c r="D64" s="54"/>
      <c r="E64" s="46"/>
      <c r="F64" s="46"/>
      <c r="G64" s="56" t="str">
        <f t="shared" si="0"/>
        <v>-</v>
      </c>
      <c r="H64" s="46"/>
      <c r="I64" s="45"/>
      <c r="J64" s="46"/>
      <c r="N64" s="118"/>
      <c r="O64" s="118"/>
      <c r="P64" s="118"/>
      <c r="Q64" s="118"/>
      <c r="R64" s="118"/>
      <c r="S64" s="118"/>
      <c r="T64" s="118"/>
      <c r="U64" s="119"/>
      <c r="V64" s="120"/>
    </row>
    <row r="65" spans="1:22" x14ac:dyDescent="0.25">
      <c r="A65" s="104"/>
      <c r="B65" s="52"/>
      <c r="C65" s="53"/>
      <c r="D65" s="54"/>
      <c r="E65" s="46"/>
      <c r="F65" s="46"/>
      <c r="G65" s="56" t="str">
        <f t="shared" si="0"/>
        <v>-</v>
      </c>
      <c r="H65" s="46"/>
      <c r="I65" s="45"/>
      <c r="J65" s="46"/>
      <c r="N65" s="118"/>
      <c r="O65" s="118"/>
      <c r="P65" s="118"/>
      <c r="Q65" s="118"/>
      <c r="R65" s="118"/>
      <c r="S65" s="118"/>
      <c r="T65" s="118"/>
      <c r="U65" s="119"/>
      <c r="V65" s="120"/>
    </row>
    <row r="66" spans="1:22" x14ac:dyDescent="0.25">
      <c r="A66" s="104"/>
      <c r="B66" s="52"/>
      <c r="C66" s="53"/>
      <c r="D66" s="54"/>
      <c r="E66" s="46"/>
      <c r="F66" s="46"/>
      <c r="G66" s="56" t="str">
        <f t="shared" si="0"/>
        <v>-</v>
      </c>
      <c r="H66" s="46"/>
      <c r="I66" s="45"/>
      <c r="J66" s="46"/>
      <c r="N66" s="118"/>
      <c r="O66" s="118"/>
      <c r="P66" s="118"/>
      <c r="Q66" s="118"/>
      <c r="R66" s="118"/>
      <c r="S66" s="118"/>
      <c r="T66" s="118"/>
      <c r="U66" s="119"/>
      <c r="V66" s="120"/>
    </row>
    <row r="67" spans="1:22" x14ac:dyDescent="0.25">
      <c r="A67" s="104"/>
      <c r="B67" s="52"/>
      <c r="C67" s="53"/>
      <c r="D67" s="54"/>
      <c r="E67" s="46"/>
      <c r="F67" s="46"/>
      <c r="G67" s="56" t="str">
        <f t="shared" si="0"/>
        <v>-</v>
      </c>
      <c r="H67" s="46"/>
      <c r="I67" s="45"/>
      <c r="J67" s="46"/>
      <c r="N67" s="118"/>
      <c r="O67" s="118"/>
      <c r="P67" s="118"/>
      <c r="Q67" s="118"/>
      <c r="R67" s="118"/>
      <c r="S67" s="118"/>
      <c r="T67" s="118"/>
      <c r="U67" s="119"/>
      <c r="V67" s="120"/>
    </row>
    <row r="68" spans="1:22" x14ac:dyDescent="0.25">
      <c r="A68" s="104"/>
      <c r="B68" s="52"/>
      <c r="C68" s="53"/>
      <c r="D68" s="54"/>
      <c r="E68" s="46"/>
      <c r="F68" s="46"/>
      <c r="G68" s="56" t="str">
        <f t="shared" si="0"/>
        <v>-</v>
      </c>
      <c r="H68" s="46"/>
      <c r="I68" s="45"/>
      <c r="J68" s="46"/>
      <c r="N68" s="118"/>
      <c r="O68" s="118"/>
      <c r="P68" s="118"/>
      <c r="Q68" s="118"/>
      <c r="R68" s="118"/>
      <c r="S68" s="118"/>
      <c r="T68" s="118"/>
      <c r="U68" s="119"/>
      <c r="V68" s="120"/>
    </row>
    <row r="69" spans="1:22" x14ac:dyDescent="0.25">
      <c r="A69" s="104"/>
      <c r="B69" s="52"/>
      <c r="C69" s="53"/>
      <c r="D69" s="54"/>
      <c r="E69" s="46"/>
      <c r="F69" s="46"/>
      <c r="G69" s="56" t="str">
        <f t="shared" si="0"/>
        <v>-</v>
      </c>
      <c r="H69" s="46"/>
      <c r="I69" s="45"/>
      <c r="J69" s="46"/>
      <c r="N69" s="118"/>
      <c r="O69" s="118"/>
      <c r="P69" s="118"/>
      <c r="Q69" s="118"/>
      <c r="R69" s="118"/>
      <c r="S69" s="118"/>
      <c r="T69" s="118"/>
      <c r="U69" s="119"/>
      <c r="V69" s="120"/>
    </row>
    <row r="70" spans="1:22" x14ac:dyDescent="0.25">
      <c r="A70" s="104"/>
      <c r="B70" s="52"/>
      <c r="C70" s="53"/>
      <c r="D70" s="54"/>
      <c r="E70" s="46"/>
      <c r="F70" s="46"/>
      <c r="G70" s="56" t="str">
        <f t="shared" si="0"/>
        <v>-</v>
      </c>
      <c r="H70" s="46"/>
      <c r="I70" s="45"/>
      <c r="J70" s="46"/>
      <c r="N70" s="118"/>
      <c r="O70" s="118"/>
      <c r="P70" s="118"/>
      <c r="Q70" s="118"/>
      <c r="R70" s="118"/>
      <c r="S70" s="118"/>
      <c r="T70" s="118"/>
      <c r="U70" s="119"/>
      <c r="V70" s="120"/>
    </row>
    <row r="71" spans="1:22" x14ac:dyDescent="0.25">
      <c r="A71" s="104"/>
      <c r="B71" s="52"/>
      <c r="C71" s="53"/>
      <c r="D71" s="54"/>
      <c r="E71" s="46"/>
      <c r="F71" s="46"/>
      <c r="G71" s="56" t="str">
        <f t="shared" si="0"/>
        <v>-</v>
      </c>
      <c r="H71" s="46"/>
      <c r="I71" s="45"/>
      <c r="J71" s="46"/>
      <c r="N71" s="118"/>
      <c r="O71" s="118"/>
      <c r="P71" s="118"/>
      <c r="Q71" s="118"/>
      <c r="R71" s="118"/>
      <c r="S71" s="118"/>
      <c r="T71" s="118"/>
      <c r="U71" s="119"/>
      <c r="V71" s="120"/>
    </row>
    <row r="72" spans="1:22" x14ac:dyDescent="0.25">
      <c r="A72" s="104"/>
      <c r="B72" s="52"/>
      <c r="C72" s="53"/>
      <c r="D72" s="54"/>
      <c r="E72" s="46"/>
      <c r="F72" s="46"/>
      <c r="G72" s="56" t="str">
        <f t="shared" si="0"/>
        <v>-</v>
      </c>
      <c r="H72" s="46"/>
      <c r="I72" s="45"/>
      <c r="J72" s="46"/>
      <c r="N72" s="118"/>
      <c r="O72" s="118"/>
      <c r="P72" s="118"/>
      <c r="Q72" s="118"/>
      <c r="R72" s="118"/>
      <c r="S72" s="118"/>
      <c r="T72" s="118"/>
      <c r="U72" s="119"/>
      <c r="V72" s="120"/>
    </row>
    <row r="73" spans="1:22" x14ac:dyDescent="0.25">
      <c r="A73" s="104"/>
      <c r="B73" s="52"/>
      <c r="C73" s="53"/>
      <c r="D73" s="54"/>
      <c r="E73" s="46"/>
      <c r="F73" s="46"/>
      <c r="G73" s="56" t="str">
        <f t="shared" si="0"/>
        <v>-</v>
      </c>
      <c r="H73" s="46"/>
      <c r="I73" s="45"/>
      <c r="J73" s="46"/>
      <c r="N73" s="118"/>
      <c r="O73" s="118"/>
      <c r="P73" s="118"/>
      <c r="Q73" s="118"/>
      <c r="R73" s="118"/>
      <c r="S73" s="118"/>
      <c r="T73" s="118"/>
      <c r="U73" s="119"/>
      <c r="V73" s="120"/>
    </row>
    <row r="74" spans="1:22" x14ac:dyDescent="0.25">
      <c r="A74" s="104"/>
      <c r="B74" s="52"/>
      <c r="C74" s="53"/>
      <c r="D74" s="54"/>
      <c r="E74" s="46"/>
      <c r="F74" s="46"/>
      <c r="G74" s="56" t="str">
        <f t="shared" si="0"/>
        <v>-</v>
      </c>
      <c r="H74" s="46"/>
      <c r="I74" s="45"/>
      <c r="J74" s="46"/>
      <c r="N74" s="118"/>
      <c r="O74" s="118"/>
      <c r="P74" s="118"/>
      <c r="Q74" s="118"/>
      <c r="R74" s="118"/>
      <c r="S74" s="118"/>
      <c r="T74" s="118"/>
      <c r="U74" s="119"/>
      <c r="V74" s="120"/>
    </row>
    <row r="75" spans="1:22" x14ac:dyDescent="0.25">
      <c r="A75" s="104"/>
      <c r="B75" s="52"/>
      <c r="C75" s="53"/>
      <c r="D75" s="54"/>
      <c r="E75" s="46"/>
      <c r="F75" s="46"/>
      <c r="G75" s="56" t="str">
        <f t="shared" si="0"/>
        <v>-</v>
      </c>
      <c r="H75" s="46"/>
      <c r="I75" s="45"/>
      <c r="J75" s="46"/>
      <c r="N75" s="118"/>
      <c r="O75" s="118"/>
      <c r="P75" s="118"/>
      <c r="Q75" s="118"/>
      <c r="R75" s="118"/>
      <c r="S75" s="118"/>
      <c r="T75" s="118"/>
      <c r="U75" s="119"/>
      <c r="V75" s="120"/>
    </row>
    <row r="76" spans="1:22" x14ac:dyDescent="0.25">
      <c r="A76" s="104"/>
      <c r="B76" s="52"/>
      <c r="C76" s="53"/>
      <c r="D76" s="54"/>
      <c r="E76" s="46"/>
      <c r="F76" s="46"/>
      <c r="G76" s="56" t="str">
        <f t="shared" si="0"/>
        <v>-</v>
      </c>
      <c r="H76" s="46"/>
      <c r="I76" s="45"/>
      <c r="J76" s="46"/>
      <c r="N76" s="118"/>
      <c r="O76" s="118"/>
      <c r="P76" s="118"/>
      <c r="Q76" s="118"/>
      <c r="R76" s="118"/>
      <c r="S76" s="118"/>
      <c r="T76" s="118"/>
      <c r="U76" s="119"/>
      <c r="V76" s="120"/>
    </row>
    <row r="77" spans="1:22" x14ac:dyDescent="0.25">
      <c r="A77" s="104"/>
      <c r="B77" s="52"/>
      <c r="C77" s="53"/>
      <c r="D77" s="54"/>
      <c r="E77" s="46"/>
      <c r="F77" s="46"/>
      <c r="G77" s="56" t="str">
        <f t="shared" si="0"/>
        <v>-</v>
      </c>
      <c r="H77" s="46"/>
      <c r="I77" s="45"/>
      <c r="J77" s="46"/>
      <c r="N77" s="118"/>
      <c r="O77" s="118"/>
      <c r="P77" s="118"/>
      <c r="Q77" s="118"/>
      <c r="R77" s="118"/>
      <c r="S77" s="118"/>
      <c r="T77" s="118"/>
      <c r="U77" s="119"/>
      <c r="V77" s="120"/>
    </row>
    <row r="78" spans="1:22" x14ac:dyDescent="0.25">
      <c r="A78" s="104"/>
      <c r="B78" s="52"/>
      <c r="C78" s="53"/>
      <c r="D78" s="54"/>
      <c r="E78" s="46"/>
      <c r="F78" s="46"/>
      <c r="G78" s="56" t="str">
        <f t="shared" si="0"/>
        <v>-</v>
      </c>
      <c r="H78" s="46"/>
      <c r="I78" s="45"/>
      <c r="J78" s="46"/>
      <c r="N78" s="118"/>
      <c r="O78" s="118"/>
      <c r="P78" s="118"/>
      <c r="Q78" s="118"/>
      <c r="R78" s="118"/>
      <c r="S78" s="118"/>
      <c r="T78" s="118"/>
      <c r="U78" s="119"/>
      <c r="V78" s="120"/>
    </row>
    <row r="79" spans="1:22" x14ac:dyDescent="0.25">
      <c r="A79" s="104"/>
      <c r="B79" s="52"/>
      <c r="C79" s="53"/>
      <c r="D79" s="54"/>
      <c r="E79" s="46"/>
      <c r="F79" s="46"/>
      <c r="G79" s="56" t="str">
        <f t="shared" si="0"/>
        <v>-</v>
      </c>
      <c r="H79" s="46"/>
      <c r="I79" s="45"/>
      <c r="J79" s="46"/>
      <c r="N79" s="118"/>
      <c r="O79" s="118"/>
      <c r="P79" s="118"/>
      <c r="Q79" s="118"/>
      <c r="R79" s="118"/>
      <c r="S79" s="118"/>
      <c r="T79" s="118"/>
      <c r="U79" s="119"/>
      <c r="V79" s="120"/>
    </row>
    <row r="80" spans="1:22" x14ac:dyDescent="0.25">
      <c r="A80" s="104"/>
      <c r="B80" s="52"/>
      <c r="C80" s="53"/>
      <c r="D80" s="54"/>
      <c r="E80" s="46"/>
      <c r="F80" s="46"/>
      <c r="G80" s="56" t="str">
        <f t="shared" si="0"/>
        <v>-</v>
      </c>
      <c r="H80" s="46"/>
      <c r="I80" s="45"/>
      <c r="J80" s="46"/>
      <c r="N80" s="118"/>
      <c r="O80" s="118"/>
      <c r="P80" s="118"/>
      <c r="Q80" s="118"/>
      <c r="R80" s="118"/>
      <c r="S80" s="118"/>
      <c r="T80" s="118"/>
      <c r="U80" s="119"/>
      <c r="V80" s="120"/>
    </row>
    <row r="81" spans="1:22" x14ac:dyDescent="0.25">
      <c r="A81" s="104"/>
      <c r="B81" s="52"/>
      <c r="C81" s="53"/>
      <c r="D81" s="54"/>
      <c r="E81" s="46"/>
      <c r="F81" s="46"/>
      <c r="G81" s="56" t="str">
        <f t="shared" ref="G81:G139" si="1">IF(E81=0,"-",((D81/E81)*F81))</f>
        <v>-</v>
      </c>
      <c r="H81" s="46"/>
      <c r="I81" s="45"/>
      <c r="J81" s="46"/>
      <c r="N81" s="118"/>
      <c r="O81" s="118"/>
      <c r="P81" s="118"/>
      <c r="Q81" s="118"/>
      <c r="R81" s="118"/>
      <c r="S81" s="118"/>
      <c r="T81" s="118"/>
      <c r="U81" s="119"/>
      <c r="V81" s="120"/>
    </row>
    <row r="82" spans="1:22" x14ac:dyDescent="0.25">
      <c r="A82" s="104"/>
      <c r="B82" s="52"/>
      <c r="C82" s="53"/>
      <c r="D82" s="54"/>
      <c r="E82" s="46"/>
      <c r="F82" s="46"/>
      <c r="G82" s="56" t="str">
        <f t="shared" si="1"/>
        <v>-</v>
      </c>
      <c r="H82" s="46"/>
      <c r="I82" s="45"/>
      <c r="J82" s="46"/>
      <c r="N82" s="118"/>
      <c r="O82" s="118"/>
      <c r="P82" s="118"/>
      <c r="Q82" s="118"/>
      <c r="R82" s="118"/>
      <c r="S82" s="118"/>
      <c r="T82" s="118"/>
      <c r="U82" s="119"/>
      <c r="V82" s="120"/>
    </row>
    <row r="83" spans="1:22" x14ac:dyDescent="0.25">
      <c r="A83" s="104"/>
      <c r="B83" s="52"/>
      <c r="C83" s="53"/>
      <c r="D83" s="54"/>
      <c r="E83" s="46"/>
      <c r="F83" s="46"/>
      <c r="G83" s="56" t="str">
        <f t="shared" si="1"/>
        <v>-</v>
      </c>
      <c r="H83" s="46"/>
      <c r="I83" s="45"/>
      <c r="J83" s="46"/>
      <c r="N83" s="118"/>
      <c r="O83" s="118"/>
      <c r="P83" s="118"/>
      <c r="Q83" s="118"/>
      <c r="R83" s="118"/>
      <c r="S83" s="118"/>
      <c r="T83" s="118"/>
      <c r="U83" s="119"/>
      <c r="V83" s="120"/>
    </row>
    <row r="84" spans="1:22" x14ac:dyDescent="0.25">
      <c r="A84" s="104"/>
      <c r="B84" s="52"/>
      <c r="C84" s="53"/>
      <c r="D84" s="54"/>
      <c r="E84" s="46"/>
      <c r="F84" s="46"/>
      <c r="G84" s="56" t="str">
        <f t="shared" si="1"/>
        <v>-</v>
      </c>
      <c r="H84" s="46"/>
      <c r="I84" s="45"/>
      <c r="J84" s="46"/>
      <c r="N84" s="118"/>
      <c r="O84" s="118"/>
      <c r="P84" s="118"/>
      <c r="Q84" s="118"/>
      <c r="R84" s="118"/>
      <c r="S84" s="118"/>
      <c r="T84" s="118"/>
      <c r="U84" s="119"/>
      <c r="V84" s="120"/>
    </row>
    <row r="85" spans="1:22" x14ac:dyDescent="0.25">
      <c r="A85" s="104"/>
      <c r="B85" s="52"/>
      <c r="C85" s="53"/>
      <c r="D85" s="54"/>
      <c r="E85" s="46"/>
      <c r="F85" s="46"/>
      <c r="G85" s="56" t="str">
        <f t="shared" si="1"/>
        <v>-</v>
      </c>
      <c r="H85" s="46"/>
      <c r="I85" s="45"/>
      <c r="J85" s="46"/>
      <c r="N85" s="118"/>
      <c r="O85" s="118"/>
      <c r="P85" s="118"/>
      <c r="Q85" s="118"/>
      <c r="R85" s="118"/>
      <c r="S85" s="118"/>
      <c r="T85" s="118"/>
      <c r="U85" s="119"/>
      <c r="V85" s="120"/>
    </row>
    <row r="86" spans="1:22" x14ac:dyDescent="0.25">
      <c r="A86" s="104"/>
      <c r="B86" s="52"/>
      <c r="C86" s="53"/>
      <c r="D86" s="54"/>
      <c r="E86" s="46"/>
      <c r="F86" s="46"/>
      <c r="G86" s="56" t="str">
        <f t="shared" si="1"/>
        <v>-</v>
      </c>
      <c r="H86" s="46"/>
      <c r="I86" s="45"/>
      <c r="J86" s="46"/>
      <c r="N86" s="118"/>
      <c r="O86" s="118"/>
      <c r="P86" s="118"/>
      <c r="Q86" s="118"/>
      <c r="R86" s="118"/>
      <c r="S86" s="118"/>
      <c r="T86" s="118"/>
      <c r="U86" s="119"/>
      <c r="V86" s="120"/>
    </row>
    <row r="87" spans="1:22" x14ac:dyDescent="0.25">
      <c r="A87" s="104"/>
      <c r="B87" s="52"/>
      <c r="C87" s="53"/>
      <c r="D87" s="54"/>
      <c r="E87" s="46"/>
      <c r="F87" s="46"/>
      <c r="G87" s="56" t="str">
        <f t="shared" si="1"/>
        <v>-</v>
      </c>
      <c r="H87" s="46"/>
      <c r="I87" s="45"/>
      <c r="J87" s="46"/>
      <c r="N87" s="118"/>
      <c r="O87" s="118"/>
      <c r="P87" s="118"/>
      <c r="Q87" s="118"/>
      <c r="R87" s="118"/>
      <c r="S87" s="118"/>
      <c r="T87" s="118"/>
      <c r="U87" s="119"/>
      <c r="V87" s="120"/>
    </row>
    <row r="88" spans="1:22" x14ac:dyDescent="0.25">
      <c r="A88" s="104"/>
      <c r="B88" s="52"/>
      <c r="C88" s="53"/>
      <c r="D88" s="54"/>
      <c r="E88" s="46"/>
      <c r="F88" s="46"/>
      <c r="G88" s="56" t="str">
        <f t="shared" si="1"/>
        <v>-</v>
      </c>
      <c r="H88" s="46"/>
      <c r="I88" s="45"/>
      <c r="J88" s="46"/>
      <c r="N88" s="118"/>
      <c r="O88" s="118"/>
      <c r="P88" s="118"/>
      <c r="Q88" s="118"/>
      <c r="R88" s="118"/>
      <c r="S88" s="118"/>
      <c r="T88" s="118"/>
      <c r="U88" s="119"/>
      <c r="V88" s="120"/>
    </row>
    <row r="89" spans="1:22" x14ac:dyDescent="0.25">
      <c r="A89" s="104"/>
      <c r="B89" s="52"/>
      <c r="C89" s="53"/>
      <c r="D89" s="54"/>
      <c r="E89" s="46"/>
      <c r="F89" s="46"/>
      <c r="G89" s="56" t="str">
        <f t="shared" si="1"/>
        <v>-</v>
      </c>
      <c r="H89" s="46"/>
      <c r="I89" s="45"/>
      <c r="J89" s="46"/>
      <c r="N89" s="118"/>
      <c r="O89" s="118"/>
      <c r="P89" s="118"/>
      <c r="Q89" s="118"/>
      <c r="R89" s="118"/>
      <c r="S89" s="118"/>
      <c r="T89" s="118"/>
      <c r="U89" s="119"/>
      <c r="V89" s="120"/>
    </row>
    <row r="90" spans="1:22" x14ac:dyDescent="0.25">
      <c r="A90" s="104"/>
      <c r="B90" s="52"/>
      <c r="C90" s="53"/>
      <c r="D90" s="54"/>
      <c r="E90" s="46"/>
      <c r="F90" s="46"/>
      <c r="G90" s="56" t="str">
        <f t="shared" si="1"/>
        <v>-</v>
      </c>
      <c r="H90" s="46"/>
      <c r="I90" s="45"/>
      <c r="J90" s="46"/>
      <c r="N90" s="118"/>
      <c r="O90" s="118"/>
      <c r="P90" s="118"/>
      <c r="Q90" s="118"/>
      <c r="R90" s="118"/>
      <c r="S90" s="118"/>
      <c r="T90" s="118"/>
      <c r="U90" s="119"/>
      <c r="V90" s="120"/>
    </row>
    <row r="91" spans="1:22" x14ac:dyDescent="0.25">
      <c r="A91" s="104"/>
      <c r="B91" s="52"/>
      <c r="C91" s="53"/>
      <c r="D91" s="54"/>
      <c r="E91" s="46"/>
      <c r="F91" s="46"/>
      <c r="G91" s="56" t="str">
        <f t="shared" si="1"/>
        <v>-</v>
      </c>
      <c r="H91" s="46"/>
      <c r="I91" s="45"/>
      <c r="J91" s="46"/>
      <c r="N91" s="118"/>
      <c r="O91" s="118"/>
      <c r="P91" s="118"/>
      <c r="Q91" s="118"/>
      <c r="R91" s="118"/>
      <c r="S91" s="118"/>
      <c r="T91" s="118"/>
      <c r="U91" s="119"/>
      <c r="V91" s="120"/>
    </row>
    <row r="92" spans="1:22" x14ac:dyDescent="0.25">
      <c r="A92" s="104"/>
      <c r="B92" s="52"/>
      <c r="C92" s="53"/>
      <c r="D92" s="54"/>
      <c r="E92" s="46"/>
      <c r="F92" s="46"/>
      <c r="G92" s="56" t="str">
        <f t="shared" si="1"/>
        <v>-</v>
      </c>
      <c r="H92" s="46"/>
      <c r="I92" s="45"/>
      <c r="J92" s="46"/>
      <c r="N92" s="118"/>
      <c r="O92" s="118"/>
      <c r="P92" s="118"/>
      <c r="Q92" s="118"/>
      <c r="R92" s="118"/>
      <c r="S92" s="118"/>
      <c r="T92" s="118"/>
      <c r="U92" s="119"/>
      <c r="V92" s="120"/>
    </row>
    <row r="93" spans="1:22" x14ac:dyDescent="0.25">
      <c r="A93" s="104"/>
      <c r="B93" s="52"/>
      <c r="C93" s="53"/>
      <c r="D93" s="54"/>
      <c r="E93" s="46"/>
      <c r="F93" s="46"/>
      <c r="G93" s="56" t="str">
        <f t="shared" si="1"/>
        <v>-</v>
      </c>
      <c r="H93" s="46"/>
      <c r="I93" s="45"/>
      <c r="J93" s="46"/>
      <c r="N93" s="118"/>
      <c r="O93" s="118"/>
      <c r="P93" s="118"/>
      <c r="Q93" s="118"/>
      <c r="R93" s="118"/>
      <c r="S93" s="118"/>
      <c r="T93" s="118"/>
      <c r="U93" s="119"/>
      <c r="V93" s="120"/>
    </row>
    <row r="94" spans="1:22" x14ac:dyDescent="0.25">
      <c r="A94" s="104"/>
      <c r="B94" s="52"/>
      <c r="C94" s="53"/>
      <c r="D94" s="54"/>
      <c r="E94" s="46"/>
      <c r="F94" s="46"/>
      <c r="G94" s="56" t="str">
        <f t="shared" si="1"/>
        <v>-</v>
      </c>
      <c r="H94" s="46"/>
      <c r="I94" s="45"/>
      <c r="J94" s="46"/>
      <c r="N94" s="118"/>
      <c r="O94" s="118"/>
      <c r="P94" s="118"/>
      <c r="Q94" s="118"/>
      <c r="R94" s="118"/>
      <c r="S94" s="118"/>
      <c r="T94" s="118"/>
      <c r="U94" s="119"/>
      <c r="V94" s="120"/>
    </row>
    <row r="95" spans="1:22" x14ac:dyDescent="0.25">
      <c r="A95" s="104"/>
      <c r="B95" s="52"/>
      <c r="C95" s="53"/>
      <c r="D95" s="54"/>
      <c r="E95" s="46"/>
      <c r="F95" s="46"/>
      <c r="G95" s="56" t="str">
        <f t="shared" si="1"/>
        <v>-</v>
      </c>
      <c r="H95" s="46"/>
      <c r="I95" s="45"/>
      <c r="J95" s="46"/>
      <c r="N95" s="118"/>
      <c r="O95" s="118"/>
      <c r="P95" s="118"/>
      <c r="Q95" s="118"/>
      <c r="R95" s="118"/>
      <c r="S95" s="118"/>
      <c r="T95" s="118"/>
      <c r="U95" s="119"/>
      <c r="V95" s="120"/>
    </row>
    <row r="96" spans="1:22" x14ac:dyDescent="0.25">
      <c r="A96" s="104"/>
      <c r="B96" s="52"/>
      <c r="C96" s="53"/>
      <c r="D96" s="54"/>
      <c r="E96" s="46"/>
      <c r="F96" s="46"/>
      <c r="G96" s="56" t="str">
        <f t="shared" si="1"/>
        <v>-</v>
      </c>
      <c r="H96" s="46"/>
      <c r="I96" s="45"/>
      <c r="J96" s="46"/>
      <c r="N96" s="118"/>
      <c r="O96" s="118"/>
      <c r="P96" s="118"/>
      <c r="Q96" s="118"/>
      <c r="R96" s="118"/>
      <c r="S96" s="118"/>
      <c r="T96" s="118"/>
      <c r="U96" s="119"/>
      <c r="V96" s="120"/>
    </row>
    <row r="97" spans="1:22" x14ac:dyDescent="0.25">
      <c r="A97" s="104"/>
      <c r="B97" s="52"/>
      <c r="C97" s="53"/>
      <c r="D97" s="54"/>
      <c r="E97" s="46"/>
      <c r="F97" s="46"/>
      <c r="G97" s="56" t="str">
        <f t="shared" si="1"/>
        <v>-</v>
      </c>
      <c r="H97" s="46"/>
      <c r="I97" s="45"/>
      <c r="J97" s="46"/>
      <c r="N97" s="118"/>
      <c r="O97" s="118"/>
      <c r="P97" s="118"/>
      <c r="Q97" s="118"/>
      <c r="R97" s="118"/>
      <c r="S97" s="118"/>
      <c r="T97" s="118"/>
      <c r="U97" s="119"/>
      <c r="V97" s="120"/>
    </row>
    <row r="98" spans="1:22" x14ac:dyDescent="0.25">
      <c r="A98" s="104"/>
      <c r="B98" s="52"/>
      <c r="C98" s="53"/>
      <c r="D98" s="54"/>
      <c r="E98" s="46"/>
      <c r="F98" s="46"/>
      <c r="G98" s="56" t="str">
        <f t="shared" si="1"/>
        <v>-</v>
      </c>
      <c r="H98" s="46"/>
      <c r="I98" s="45"/>
      <c r="J98" s="46"/>
      <c r="N98" s="118"/>
      <c r="O98" s="118"/>
      <c r="P98" s="118"/>
      <c r="Q98" s="118"/>
      <c r="R98" s="118"/>
      <c r="S98" s="118"/>
      <c r="T98" s="118"/>
      <c r="U98" s="119"/>
      <c r="V98" s="120"/>
    </row>
    <row r="99" spans="1:22" x14ac:dyDescent="0.25">
      <c r="A99" s="104"/>
      <c r="B99" s="52"/>
      <c r="C99" s="53"/>
      <c r="D99" s="54"/>
      <c r="E99" s="46"/>
      <c r="F99" s="46"/>
      <c r="G99" s="56" t="str">
        <f t="shared" si="1"/>
        <v>-</v>
      </c>
      <c r="H99" s="46"/>
      <c r="I99" s="45"/>
      <c r="J99" s="46"/>
      <c r="N99" s="118"/>
      <c r="O99" s="118"/>
      <c r="P99" s="118"/>
      <c r="Q99" s="118"/>
      <c r="R99" s="118"/>
      <c r="S99" s="118"/>
      <c r="T99" s="118"/>
      <c r="U99" s="119"/>
      <c r="V99" s="120"/>
    </row>
    <row r="100" spans="1:22" x14ac:dyDescent="0.25">
      <c r="A100" s="104"/>
      <c r="B100" s="52"/>
      <c r="C100" s="53"/>
      <c r="D100" s="54"/>
      <c r="E100" s="46"/>
      <c r="F100" s="46"/>
      <c r="G100" s="56" t="str">
        <f t="shared" si="1"/>
        <v>-</v>
      </c>
      <c r="H100" s="46"/>
      <c r="I100" s="45"/>
      <c r="J100" s="46"/>
      <c r="N100" s="118"/>
      <c r="O100" s="118"/>
      <c r="P100" s="118"/>
      <c r="Q100" s="118"/>
      <c r="R100" s="118"/>
      <c r="S100" s="118"/>
      <c r="T100" s="118"/>
      <c r="U100" s="119"/>
      <c r="V100" s="120"/>
    </row>
    <row r="101" spans="1:22" x14ac:dyDescent="0.25">
      <c r="A101" s="104"/>
      <c r="B101" s="52"/>
      <c r="C101" s="53"/>
      <c r="D101" s="54"/>
      <c r="E101" s="46"/>
      <c r="F101" s="46"/>
      <c r="G101" s="56" t="str">
        <f t="shared" si="1"/>
        <v>-</v>
      </c>
      <c r="H101" s="46"/>
      <c r="I101" s="45"/>
      <c r="J101" s="46"/>
      <c r="N101" s="118"/>
      <c r="O101" s="118"/>
      <c r="P101" s="118"/>
      <c r="Q101" s="118"/>
      <c r="R101" s="118"/>
      <c r="S101" s="118"/>
      <c r="T101" s="118"/>
      <c r="U101" s="119"/>
      <c r="V101" s="120"/>
    </row>
    <row r="102" spans="1:22" x14ac:dyDescent="0.25">
      <c r="A102" s="104"/>
      <c r="B102" s="52"/>
      <c r="C102" s="53"/>
      <c r="D102" s="54"/>
      <c r="E102" s="46"/>
      <c r="F102" s="46"/>
      <c r="G102" s="56" t="str">
        <f t="shared" si="1"/>
        <v>-</v>
      </c>
      <c r="H102" s="46"/>
      <c r="I102" s="45"/>
      <c r="J102" s="46"/>
      <c r="N102" s="118"/>
      <c r="O102" s="118"/>
      <c r="P102" s="118"/>
      <c r="Q102" s="118"/>
      <c r="R102" s="118"/>
      <c r="S102" s="118"/>
      <c r="T102" s="118"/>
      <c r="U102" s="119"/>
      <c r="V102" s="120"/>
    </row>
    <row r="103" spans="1:22" x14ac:dyDescent="0.25">
      <c r="A103" s="104"/>
      <c r="B103" s="52"/>
      <c r="C103" s="53"/>
      <c r="D103" s="54"/>
      <c r="E103" s="46"/>
      <c r="F103" s="46"/>
      <c r="G103" s="56" t="str">
        <f t="shared" si="1"/>
        <v>-</v>
      </c>
      <c r="H103" s="46"/>
      <c r="I103" s="45"/>
      <c r="J103" s="46"/>
      <c r="N103" s="118"/>
      <c r="O103" s="118"/>
      <c r="P103" s="118"/>
      <c r="Q103" s="118"/>
      <c r="R103" s="118"/>
      <c r="S103" s="118"/>
      <c r="T103" s="118"/>
      <c r="U103" s="119"/>
      <c r="V103" s="120"/>
    </row>
    <row r="104" spans="1:22" x14ac:dyDescent="0.25">
      <c r="A104" s="104"/>
      <c r="B104" s="52"/>
      <c r="C104" s="53"/>
      <c r="D104" s="54"/>
      <c r="E104" s="46"/>
      <c r="F104" s="46"/>
      <c r="G104" s="56" t="str">
        <f t="shared" si="1"/>
        <v>-</v>
      </c>
      <c r="H104" s="46"/>
      <c r="I104" s="45"/>
      <c r="J104" s="46"/>
      <c r="N104" s="118"/>
      <c r="O104" s="118"/>
      <c r="P104" s="118"/>
      <c r="Q104" s="118"/>
      <c r="R104" s="118"/>
      <c r="S104" s="118"/>
      <c r="T104" s="118"/>
      <c r="U104" s="119"/>
      <c r="V104" s="120"/>
    </row>
    <row r="105" spans="1:22" x14ac:dyDescent="0.25">
      <c r="A105" s="104"/>
      <c r="B105" s="52"/>
      <c r="C105" s="53"/>
      <c r="D105" s="54"/>
      <c r="E105" s="46"/>
      <c r="F105" s="46"/>
      <c r="G105" s="56" t="str">
        <f t="shared" si="1"/>
        <v>-</v>
      </c>
      <c r="H105" s="46"/>
      <c r="I105" s="45"/>
      <c r="J105" s="46"/>
      <c r="N105" s="118"/>
      <c r="O105" s="118"/>
      <c r="P105" s="118"/>
      <c r="Q105" s="118"/>
      <c r="R105" s="118"/>
      <c r="S105" s="118"/>
      <c r="T105" s="118"/>
      <c r="U105" s="119"/>
      <c r="V105" s="120"/>
    </row>
    <row r="106" spans="1:22" x14ac:dyDescent="0.25">
      <c r="A106" s="104"/>
      <c r="B106" s="52"/>
      <c r="C106" s="53"/>
      <c r="D106" s="54"/>
      <c r="E106" s="46"/>
      <c r="F106" s="46"/>
      <c r="G106" s="56" t="str">
        <f t="shared" si="1"/>
        <v>-</v>
      </c>
      <c r="H106" s="46"/>
      <c r="I106" s="45"/>
      <c r="J106" s="46"/>
      <c r="N106" s="118"/>
      <c r="O106" s="118"/>
      <c r="P106" s="118"/>
      <c r="Q106" s="118"/>
      <c r="R106" s="118"/>
      <c r="S106" s="118"/>
      <c r="T106" s="118"/>
      <c r="U106" s="119"/>
      <c r="V106" s="120"/>
    </row>
    <row r="107" spans="1:22" x14ac:dyDescent="0.25">
      <c r="A107" s="104"/>
      <c r="B107" s="52"/>
      <c r="C107" s="53"/>
      <c r="D107" s="54"/>
      <c r="E107" s="46"/>
      <c r="F107" s="46"/>
      <c r="G107" s="56" t="str">
        <f t="shared" si="1"/>
        <v>-</v>
      </c>
      <c r="H107" s="46"/>
      <c r="I107" s="45"/>
      <c r="J107" s="46"/>
      <c r="N107" s="118"/>
      <c r="O107" s="118"/>
      <c r="P107" s="118"/>
      <c r="Q107" s="118"/>
      <c r="R107" s="118"/>
      <c r="S107" s="118"/>
      <c r="T107" s="118"/>
      <c r="U107" s="119"/>
      <c r="V107" s="120"/>
    </row>
    <row r="108" spans="1:22" x14ac:dyDescent="0.25">
      <c r="A108" s="104"/>
      <c r="B108" s="52"/>
      <c r="C108" s="53"/>
      <c r="D108" s="54"/>
      <c r="E108" s="46"/>
      <c r="F108" s="46"/>
      <c r="G108" s="56" t="str">
        <f t="shared" si="1"/>
        <v>-</v>
      </c>
      <c r="H108" s="46"/>
      <c r="I108" s="45"/>
      <c r="J108" s="46"/>
      <c r="N108" s="118"/>
      <c r="O108" s="118"/>
      <c r="P108" s="118"/>
      <c r="Q108" s="118"/>
      <c r="R108" s="118"/>
      <c r="S108" s="118"/>
      <c r="T108" s="118"/>
      <c r="U108" s="119"/>
      <c r="V108" s="120"/>
    </row>
    <row r="109" spans="1:22" x14ac:dyDescent="0.25">
      <c r="A109" s="104"/>
      <c r="B109" s="52"/>
      <c r="C109" s="53"/>
      <c r="D109" s="54"/>
      <c r="E109" s="46"/>
      <c r="F109" s="46"/>
      <c r="G109" s="56" t="str">
        <f t="shared" si="1"/>
        <v>-</v>
      </c>
      <c r="H109" s="46"/>
      <c r="I109" s="45"/>
      <c r="J109" s="46"/>
      <c r="N109" s="118"/>
      <c r="O109" s="118"/>
      <c r="P109" s="118"/>
      <c r="Q109" s="118"/>
      <c r="R109" s="118"/>
      <c r="S109" s="118"/>
      <c r="T109" s="118"/>
      <c r="U109" s="119"/>
      <c r="V109" s="120"/>
    </row>
    <row r="110" spans="1:22" x14ac:dyDescent="0.25">
      <c r="A110" s="104"/>
      <c r="B110" s="52"/>
      <c r="C110" s="53"/>
      <c r="D110" s="54"/>
      <c r="E110" s="46"/>
      <c r="F110" s="46"/>
      <c r="G110" s="56" t="str">
        <f t="shared" si="1"/>
        <v>-</v>
      </c>
      <c r="H110" s="46"/>
      <c r="I110" s="45"/>
      <c r="J110" s="46"/>
      <c r="N110" s="118"/>
      <c r="O110" s="118"/>
      <c r="P110" s="118"/>
      <c r="Q110" s="118"/>
      <c r="R110" s="118"/>
      <c r="S110" s="118"/>
      <c r="T110" s="118"/>
      <c r="U110" s="119"/>
      <c r="V110" s="120"/>
    </row>
    <row r="111" spans="1:22" x14ac:dyDescent="0.25">
      <c r="A111" s="104"/>
      <c r="B111" s="52"/>
      <c r="C111" s="53"/>
      <c r="D111" s="54"/>
      <c r="E111" s="46"/>
      <c r="F111" s="46"/>
      <c r="G111" s="56" t="str">
        <f t="shared" si="1"/>
        <v>-</v>
      </c>
      <c r="H111" s="46"/>
      <c r="I111" s="45"/>
      <c r="J111" s="46"/>
      <c r="N111" s="118"/>
      <c r="O111" s="118"/>
      <c r="P111" s="118"/>
      <c r="Q111" s="118"/>
      <c r="R111" s="118"/>
      <c r="S111" s="118"/>
      <c r="T111" s="118"/>
      <c r="U111" s="119"/>
      <c r="V111" s="120"/>
    </row>
    <row r="112" spans="1:22" x14ac:dyDescent="0.25">
      <c r="A112" s="104"/>
      <c r="B112" s="52"/>
      <c r="C112" s="53"/>
      <c r="D112" s="54"/>
      <c r="E112" s="46"/>
      <c r="F112" s="46"/>
      <c r="G112" s="56" t="str">
        <f t="shared" si="1"/>
        <v>-</v>
      </c>
      <c r="H112" s="46"/>
      <c r="I112" s="45"/>
      <c r="J112" s="46"/>
      <c r="N112" s="118"/>
      <c r="O112" s="118"/>
      <c r="P112" s="118"/>
      <c r="Q112" s="118"/>
      <c r="R112" s="118"/>
      <c r="S112" s="118"/>
      <c r="T112" s="118"/>
      <c r="U112" s="119"/>
      <c r="V112" s="120"/>
    </row>
    <row r="113" spans="1:22" x14ac:dyDescent="0.25">
      <c r="A113" s="104"/>
      <c r="B113" s="52"/>
      <c r="C113" s="53"/>
      <c r="D113" s="54"/>
      <c r="E113" s="46"/>
      <c r="F113" s="46"/>
      <c r="G113" s="56" t="str">
        <f t="shared" si="1"/>
        <v>-</v>
      </c>
      <c r="H113" s="46"/>
      <c r="I113" s="45"/>
      <c r="J113" s="46"/>
      <c r="N113" s="118"/>
      <c r="O113" s="118"/>
      <c r="P113" s="118"/>
      <c r="Q113" s="118"/>
      <c r="R113" s="118"/>
      <c r="S113" s="118"/>
      <c r="T113" s="118"/>
      <c r="U113" s="119"/>
      <c r="V113" s="120"/>
    </row>
    <row r="114" spans="1:22" x14ac:dyDescent="0.25">
      <c r="A114" s="104"/>
      <c r="B114" s="52"/>
      <c r="C114" s="53"/>
      <c r="D114" s="54"/>
      <c r="E114" s="46"/>
      <c r="F114" s="46"/>
      <c r="G114" s="56" t="str">
        <f t="shared" si="1"/>
        <v>-</v>
      </c>
      <c r="H114" s="46"/>
      <c r="I114" s="45"/>
      <c r="J114" s="46"/>
      <c r="N114" s="118"/>
      <c r="O114" s="118"/>
      <c r="P114" s="118"/>
      <c r="Q114" s="118"/>
      <c r="R114" s="118"/>
      <c r="S114" s="118"/>
      <c r="T114" s="118"/>
      <c r="U114" s="119"/>
      <c r="V114" s="120"/>
    </row>
    <row r="115" spans="1:22" x14ac:dyDescent="0.25">
      <c r="A115" s="104"/>
      <c r="B115" s="52"/>
      <c r="C115" s="53"/>
      <c r="D115" s="54"/>
      <c r="E115" s="46"/>
      <c r="F115" s="46"/>
      <c r="G115" s="56" t="str">
        <f t="shared" si="1"/>
        <v>-</v>
      </c>
      <c r="H115" s="46"/>
      <c r="I115" s="45"/>
      <c r="J115" s="46"/>
      <c r="N115" s="118"/>
      <c r="O115" s="118"/>
      <c r="P115" s="118"/>
      <c r="Q115" s="118"/>
      <c r="R115" s="118"/>
      <c r="S115" s="118"/>
      <c r="T115" s="118"/>
      <c r="U115" s="119"/>
      <c r="V115" s="120"/>
    </row>
    <row r="116" spans="1:22" x14ac:dyDescent="0.25">
      <c r="A116" s="104"/>
      <c r="B116" s="52"/>
      <c r="C116" s="53"/>
      <c r="D116" s="54"/>
      <c r="E116" s="46"/>
      <c r="F116" s="46"/>
      <c r="G116" s="56" t="str">
        <f t="shared" si="1"/>
        <v>-</v>
      </c>
      <c r="H116" s="46"/>
      <c r="I116" s="45"/>
      <c r="J116" s="46"/>
      <c r="N116" s="118"/>
      <c r="O116" s="118"/>
      <c r="P116" s="118"/>
      <c r="Q116" s="118"/>
      <c r="R116" s="118"/>
      <c r="S116" s="118"/>
      <c r="T116" s="118"/>
      <c r="U116" s="119"/>
      <c r="V116" s="120"/>
    </row>
    <row r="117" spans="1:22" x14ac:dyDescent="0.25">
      <c r="A117" s="104"/>
      <c r="B117" s="52"/>
      <c r="C117" s="53"/>
      <c r="D117" s="54"/>
      <c r="E117" s="46"/>
      <c r="F117" s="46"/>
      <c r="G117" s="56" t="str">
        <f t="shared" si="1"/>
        <v>-</v>
      </c>
      <c r="H117" s="46"/>
      <c r="I117" s="45"/>
      <c r="J117" s="46"/>
      <c r="N117" s="118"/>
      <c r="O117" s="118"/>
      <c r="P117" s="118"/>
      <c r="Q117" s="118"/>
      <c r="R117" s="118"/>
      <c r="S117" s="118"/>
      <c r="T117" s="118"/>
      <c r="U117" s="119"/>
      <c r="V117" s="120"/>
    </row>
    <row r="118" spans="1:22" x14ac:dyDescent="0.25">
      <c r="A118" s="104"/>
      <c r="B118" s="52"/>
      <c r="C118" s="53"/>
      <c r="D118" s="54"/>
      <c r="E118" s="46"/>
      <c r="F118" s="46"/>
      <c r="G118" s="56" t="str">
        <f t="shared" si="1"/>
        <v>-</v>
      </c>
      <c r="H118" s="46"/>
      <c r="I118" s="45"/>
      <c r="J118" s="46"/>
      <c r="N118" s="118"/>
      <c r="O118" s="118"/>
      <c r="P118" s="118"/>
      <c r="Q118" s="118"/>
      <c r="R118" s="118"/>
      <c r="S118" s="118"/>
      <c r="T118" s="118"/>
      <c r="U118" s="119"/>
      <c r="V118" s="120"/>
    </row>
    <row r="119" spans="1:22" x14ac:dyDescent="0.25">
      <c r="A119" s="104"/>
      <c r="B119" s="52"/>
      <c r="C119" s="53"/>
      <c r="D119" s="54"/>
      <c r="E119" s="46"/>
      <c r="F119" s="46"/>
      <c r="G119" s="56" t="str">
        <f t="shared" si="1"/>
        <v>-</v>
      </c>
      <c r="H119" s="46"/>
      <c r="I119" s="45"/>
      <c r="J119" s="46"/>
      <c r="N119" s="118"/>
      <c r="O119" s="118"/>
      <c r="P119" s="118"/>
      <c r="Q119" s="118"/>
      <c r="R119" s="118"/>
      <c r="S119" s="118"/>
      <c r="T119" s="118"/>
      <c r="U119" s="119"/>
      <c r="V119" s="120"/>
    </row>
    <row r="120" spans="1:22" x14ac:dyDescent="0.25">
      <c r="A120" s="104"/>
      <c r="B120" s="52"/>
      <c r="C120" s="53"/>
      <c r="D120" s="54"/>
      <c r="E120" s="46"/>
      <c r="F120" s="46"/>
      <c r="G120" s="56" t="str">
        <f t="shared" si="1"/>
        <v>-</v>
      </c>
      <c r="H120" s="46"/>
      <c r="I120" s="45"/>
      <c r="J120" s="46"/>
      <c r="N120" s="118"/>
      <c r="O120" s="118"/>
      <c r="P120" s="118"/>
      <c r="Q120" s="118"/>
      <c r="R120" s="118"/>
      <c r="S120" s="118"/>
      <c r="T120" s="118"/>
      <c r="U120" s="119"/>
      <c r="V120" s="120"/>
    </row>
    <row r="121" spans="1:22" x14ac:dyDescent="0.25">
      <c r="A121" s="104"/>
      <c r="B121" s="52"/>
      <c r="C121" s="53"/>
      <c r="D121" s="54"/>
      <c r="E121" s="46"/>
      <c r="F121" s="46"/>
      <c r="G121" s="56" t="str">
        <f t="shared" si="1"/>
        <v>-</v>
      </c>
      <c r="H121" s="46"/>
      <c r="I121" s="45"/>
      <c r="J121" s="46"/>
      <c r="N121" s="118"/>
      <c r="O121" s="118"/>
      <c r="P121" s="118"/>
      <c r="Q121" s="118"/>
      <c r="R121" s="118"/>
      <c r="S121" s="118"/>
      <c r="T121" s="118"/>
      <c r="U121" s="119"/>
      <c r="V121" s="120"/>
    </row>
    <row r="122" spans="1:22" x14ac:dyDescent="0.25">
      <c r="A122" s="104"/>
      <c r="B122" s="52"/>
      <c r="C122" s="53"/>
      <c r="D122" s="54"/>
      <c r="E122" s="46"/>
      <c r="F122" s="46"/>
      <c r="G122" s="56" t="str">
        <f t="shared" si="1"/>
        <v>-</v>
      </c>
      <c r="H122" s="46"/>
      <c r="I122" s="45"/>
      <c r="J122" s="46"/>
      <c r="N122" s="118"/>
      <c r="O122" s="118"/>
      <c r="P122" s="118"/>
      <c r="Q122" s="118"/>
      <c r="R122" s="118"/>
      <c r="S122" s="118"/>
      <c r="T122" s="118"/>
      <c r="U122" s="119"/>
      <c r="V122" s="120"/>
    </row>
    <row r="123" spans="1:22" x14ac:dyDescent="0.25">
      <c r="A123" s="104"/>
      <c r="B123" s="52"/>
      <c r="C123" s="53"/>
      <c r="D123" s="54"/>
      <c r="E123" s="46"/>
      <c r="F123" s="46"/>
      <c r="G123" s="56" t="str">
        <f t="shared" si="1"/>
        <v>-</v>
      </c>
      <c r="H123" s="46"/>
      <c r="I123" s="45"/>
      <c r="J123" s="46"/>
      <c r="N123" s="118"/>
      <c r="O123" s="118"/>
      <c r="P123" s="118"/>
      <c r="Q123" s="118"/>
      <c r="R123" s="118"/>
      <c r="S123" s="118"/>
      <c r="T123" s="118"/>
      <c r="U123" s="119"/>
      <c r="V123" s="120"/>
    </row>
    <row r="124" spans="1:22" x14ac:dyDescent="0.25">
      <c r="A124" s="104"/>
      <c r="B124" s="52"/>
      <c r="C124" s="53"/>
      <c r="D124" s="54"/>
      <c r="E124" s="46"/>
      <c r="F124" s="46"/>
      <c r="G124" s="56" t="str">
        <f t="shared" si="1"/>
        <v>-</v>
      </c>
      <c r="H124" s="46"/>
      <c r="I124" s="45"/>
      <c r="J124" s="46"/>
      <c r="N124" s="118"/>
      <c r="O124" s="118"/>
      <c r="P124" s="118"/>
      <c r="Q124" s="118"/>
      <c r="R124" s="118"/>
      <c r="S124" s="118"/>
      <c r="T124" s="118"/>
      <c r="U124" s="119"/>
      <c r="V124" s="120"/>
    </row>
    <row r="125" spans="1:22" x14ac:dyDescent="0.25">
      <c r="A125" s="104"/>
      <c r="B125" s="52"/>
      <c r="C125" s="53"/>
      <c r="D125" s="54"/>
      <c r="E125" s="46"/>
      <c r="F125" s="46"/>
      <c r="G125" s="56" t="str">
        <f t="shared" si="1"/>
        <v>-</v>
      </c>
      <c r="H125" s="46"/>
      <c r="I125" s="45"/>
      <c r="J125" s="46"/>
      <c r="N125" s="118"/>
      <c r="O125" s="118"/>
      <c r="P125" s="118"/>
      <c r="Q125" s="118"/>
      <c r="R125" s="118"/>
      <c r="S125" s="118"/>
      <c r="T125" s="118"/>
      <c r="U125" s="119"/>
      <c r="V125" s="120"/>
    </row>
    <row r="126" spans="1:22" x14ac:dyDescent="0.25">
      <c r="A126" s="104"/>
      <c r="B126" s="52"/>
      <c r="C126" s="53"/>
      <c r="D126" s="54"/>
      <c r="E126" s="46"/>
      <c r="F126" s="46"/>
      <c r="G126" s="56" t="str">
        <f t="shared" si="1"/>
        <v>-</v>
      </c>
      <c r="H126" s="46"/>
      <c r="I126" s="45"/>
      <c r="J126" s="46"/>
      <c r="N126" s="118"/>
      <c r="O126" s="118"/>
      <c r="P126" s="118"/>
      <c r="Q126" s="118"/>
      <c r="R126" s="118"/>
      <c r="S126" s="118"/>
      <c r="T126" s="118"/>
      <c r="U126" s="119"/>
      <c r="V126" s="120"/>
    </row>
    <row r="127" spans="1:22" x14ac:dyDescent="0.25">
      <c r="A127" s="104"/>
      <c r="B127" s="52"/>
      <c r="C127" s="53"/>
      <c r="D127" s="54"/>
      <c r="E127" s="46"/>
      <c r="F127" s="46"/>
      <c r="G127" s="56" t="str">
        <f t="shared" si="1"/>
        <v>-</v>
      </c>
      <c r="H127" s="46"/>
      <c r="I127" s="45"/>
      <c r="J127" s="46"/>
      <c r="N127" s="118"/>
      <c r="O127" s="118"/>
      <c r="P127" s="118"/>
      <c r="Q127" s="118"/>
      <c r="R127" s="118"/>
      <c r="S127" s="118"/>
      <c r="T127" s="118"/>
      <c r="U127" s="119"/>
      <c r="V127" s="120"/>
    </row>
    <row r="128" spans="1:22" x14ac:dyDescent="0.25">
      <c r="A128" s="104"/>
      <c r="B128" s="52"/>
      <c r="C128" s="53"/>
      <c r="D128" s="54"/>
      <c r="E128" s="46"/>
      <c r="F128" s="46"/>
      <c r="G128" s="56" t="str">
        <f t="shared" si="1"/>
        <v>-</v>
      </c>
      <c r="H128" s="46"/>
      <c r="I128" s="45"/>
      <c r="J128" s="46"/>
      <c r="N128" s="118"/>
      <c r="O128" s="118"/>
      <c r="P128" s="118"/>
      <c r="Q128" s="118"/>
      <c r="R128" s="118"/>
      <c r="S128" s="118"/>
      <c r="T128" s="118"/>
      <c r="U128" s="119"/>
      <c r="V128" s="120"/>
    </row>
    <row r="129" spans="1:22" x14ac:dyDescent="0.25">
      <c r="A129" s="104"/>
      <c r="B129" s="52"/>
      <c r="C129" s="53"/>
      <c r="D129" s="54"/>
      <c r="E129" s="46"/>
      <c r="F129" s="46"/>
      <c r="G129" s="56" t="str">
        <f t="shared" si="1"/>
        <v>-</v>
      </c>
      <c r="H129" s="46"/>
      <c r="I129" s="45"/>
      <c r="J129" s="46"/>
      <c r="N129" s="118"/>
      <c r="O129" s="118"/>
      <c r="P129" s="118"/>
      <c r="Q129" s="118"/>
      <c r="R129" s="118"/>
      <c r="S129" s="118"/>
      <c r="T129" s="118"/>
      <c r="U129" s="119"/>
      <c r="V129" s="120"/>
    </row>
    <row r="130" spans="1:22" x14ac:dyDescent="0.25">
      <c r="A130" s="104"/>
      <c r="B130" s="52"/>
      <c r="C130" s="53"/>
      <c r="D130" s="54"/>
      <c r="E130" s="46"/>
      <c r="F130" s="46"/>
      <c r="G130" s="56" t="str">
        <f t="shared" si="1"/>
        <v>-</v>
      </c>
      <c r="H130" s="46"/>
      <c r="I130" s="45"/>
      <c r="J130" s="46"/>
      <c r="N130" s="118"/>
      <c r="O130" s="118"/>
      <c r="P130" s="118"/>
      <c r="Q130" s="118"/>
      <c r="R130" s="118"/>
      <c r="S130" s="118"/>
      <c r="T130" s="118"/>
      <c r="U130" s="119"/>
      <c r="V130" s="120"/>
    </row>
    <row r="131" spans="1:22" x14ac:dyDescent="0.25">
      <c r="A131" s="104"/>
      <c r="B131" s="52"/>
      <c r="C131" s="53"/>
      <c r="D131" s="54"/>
      <c r="E131" s="46"/>
      <c r="F131" s="46"/>
      <c r="G131" s="56" t="str">
        <f t="shared" si="1"/>
        <v>-</v>
      </c>
      <c r="H131" s="46"/>
      <c r="I131" s="45"/>
      <c r="J131" s="46"/>
      <c r="N131" s="118"/>
      <c r="O131" s="118"/>
      <c r="P131" s="118"/>
      <c r="Q131" s="118"/>
      <c r="R131" s="118"/>
      <c r="S131" s="118"/>
      <c r="T131" s="118"/>
      <c r="U131" s="119"/>
      <c r="V131" s="120"/>
    </row>
    <row r="132" spans="1:22" x14ac:dyDescent="0.25">
      <c r="A132" s="104"/>
      <c r="B132" s="52"/>
      <c r="C132" s="53"/>
      <c r="D132" s="54"/>
      <c r="E132" s="46"/>
      <c r="F132" s="46"/>
      <c r="G132" s="56" t="str">
        <f t="shared" si="1"/>
        <v>-</v>
      </c>
      <c r="H132" s="46"/>
      <c r="I132" s="45"/>
      <c r="J132" s="46"/>
      <c r="N132" s="118"/>
      <c r="O132" s="118"/>
      <c r="P132" s="118"/>
      <c r="Q132" s="118"/>
      <c r="R132" s="118"/>
      <c r="S132" s="118"/>
      <c r="T132" s="118"/>
      <c r="U132" s="119"/>
      <c r="V132" s="120"/>
    </row>
    <row r="133" spans="1:22" x14ac:dyDescent="0.25">
      <c r="A133" s="104"/>
      <c r="B133" s="52"/>
      <c r="C133" s="53"/>
      <c r="D133" s="54"/>
      <c r="E133" s="46"/>
      <c r="F133" s="46"/>
      <c r="G133" s="56" t="str">
        <f t="shared" si="1"/>
        <v>-</v>
      </c>
      <c r="H133" s="46"/>
      <c r="I133" s="45"/>
      <c r="J133" s="46"/>
      <c r="N133" s="118"/>
      <c r="O133" s="118"/>
      <c r="P133" s="118"/>
      <c r="Q133" s="118"/>
      <c r="R133" s="118"/>
      <c r="S133" s="118"/>
      <c r="T133" s="118"/>
      <c r="U133" s="119"/>
      <c r="V133" s="120"/>
    </row>
    <row r="134" spans="1:22" x14ac:dyDescent="0.25">
      <c r="A134" s="104"/>
      <c r="B134" s="52"/>
      <c r="C134" s="53"/>
      <c r="D134" s="54"/>
      <c r="E134" s="46"/>
      <c r="F134" s="46"/>
      <c r="G134" s="56" t="str">
        <f t="shared" si="1"/>
        <v>-</v>
      </c>
      <c r="H134" s="46"/>
      <c r="I134" s="45"/>
      <c r="J134" s="46"/>
      <c r="N134" s="118"/>
      <c r="O134" s="118"/>
      <c r="P134" s="118"/>
      <c r="Q134" s="118"/>
      <c r="R134" s="118"/>
      <c r="S134" s="118"/>
      <c r="T134" s="118"/>
      <c r="U134" s="119"/>
      <c r="V134" s="120"/>
    </row>
    <row r="135" spans="1:22" x14ac:dyDescent="0.25">
      <c r="A135" s="104"/>
      <c r="B135" s="52"/>
      <c r="C135" s="53"/>
      <c r="D135" s="54"/>
      <c r="E135" s="46"/>
      <c r="F135" s="46"/>
      <c r="G135" s="56" t="str">
        <f t="shared" si="1"/>
        <v>-</v>
      </c>
      <c r="H135" s="46"/>
      <c r="I135" s="45"/>
      <c r="J135" s="46"/>
      <c r="N135" s="118"/>
      <c r="O135" s="118"/>
      <c r="P135" s="118"/>
      <c r="Q135" s="118"/>
      <c r="R135" s="118"/>
      <c r="S135" s="118"/>
      <c r="T135" s="118"/>
      <c r="U135" s="119"/>
      <c r="V135" s="120"/>
    </row>
    <row r="136" spans="1:22" x14ac:dyDescent="0.25">
      <c r="A136" s="104"/>
      <c r="B136" s="52"/>
      <c r="C136" s="53"/>
      <c r="D136" s="54"/>
      <c r="E136" s="46"/>
      <c r="F136" s="46"/>
      <c r="G136" s="56" t="str">
        <f t="shared" si="1"/>
        <v>-</v>
      </c>
      <c r="H136" s="46"/>
      <c r="I136" s="45"/>
      <c r="J136" s="46"/>
      <c r="N136" s="118"/>
      <c r="O136" s="118"/>
      <c r="P136" s="118"/>
      <c r="Q136" s="118"/>
      <c r="R136" s="118"/>
      <c r="S136" s="118"/>
      <c r="T136" s="118"/>
      <c r="U136" s="119"/>
      <c r="V136" s="120"/>
    </row>
    <row r="137" spans="1:22" x14ac:dyDescent="0.25">
      <c r="A137" s="104"/>
      <c r="B137" s="52"/>
      <c r="C137" s="53"/>
      <c r="D137" s="54"/>
      <c r="E137" s="46"/>
      <c r="F137" s="46"/>
      <c r="G137" s="56" t="str">
        <f t="shared" si="1"/>
        <v>-</v>
      </c>
      <c r="H137" s="46"/>
      <c r="I137" s="45"/>
      <c r="J137" s="46"/>
      <c r="N137" s="118"/>
      <c r="O137" s="118"/>
      <c r="P137" s="118"/>
      <c r="Q137" s="118"/>
      <c r="R137" s="118"/>
      <c r="S137" s="118"/>
      <c r="T137" s="118"/>
      <c r="U137" s="119"/>
      <c r="V137" s="120"/>
    </row>
    <row r="138" spans="1:22" x14ac:dyDescent="0.25">
      <c r="A138" s="104"/>
      <c r="B138" s="52"/>
      <c r="C138" s="53"/>
      <c r="D138" s="54"/>
      <c r="E138" s="46"/>
      <c r="F138" s="46"/>
      <c r="G138" s="56" t="str">
        <f t="shared" si="1"/>
        <v>-</v>
      </c>
      <c r="H138" s="46"/>
      <c r="I138" s="45"/>
      <c r="J138" s="46"/>
      <c r="N138" s="118"/>
      <c r="O138" s="118"/>
      <c r="P138" s="118"/>
      <c r="Q138" s="118"/>
      <c r="R138" s="118"/>
      <c r="S138" s="118"/>
      <c r="T138" s="118"/>
      <c r="U138" s="119"/>
      <c r="V138" s="120"/>
    </row>
    <row r="139" spans="1:22" x14ac:dyDescent="0.25">
      <c r="A139" s="104"/>
      <c r="B139" s="52"/>
      <c r="C139" s="53"/>
      <c r="D139" s="54"/>
      <c r="E139" s="46"/>
      <c r="F139" s="46"/>
      <c r="G139" s="56" t="str">
        <f t="shared" si="1"/>
        <v>-</v>
      </c>
      <c r="H139" s="46"/>
      <c r="I139" s="45"/>
      <c r="J139" s="46"/>
      <c r="N139" s="118"/>
      <c r="O139" s="118"/>
      <c r="P139" s="118"/>
      <c r="Q139" s="118"/>
      <c r="R139" s="118"/>
      <c r="S139" s="118"/>
      <c r="T139" s="118"/>
      <c r="U139" s="119"/>
      <c r="V139" s="120"/>
    </row>
    <row r="140" spans="1:22" ht="15.75" x14ac:dyDescent="0.25">
      <c r="A140" s="104"/>
      <c r="B140" s="236" t="s">
        <v>19</v>
      </c>
      <c r="C140" s="236"/>
      <c r="D140" s="236"/>
      <c r="E140" s="236"/>
      <c r="F140" s="40">
        <f>SUM(F16:F139)</f>
        <v>0</v>
      </c>
      <c r="G140" s="39">
        <f>SUM(G16:G139)</f>
        <v>0</v>
      </c>
      <c r="H140" s="39">
        <f>SUM(H16:H139)</f>
        <v>0</v>
      </c>
      <c r="I140" s="104"/>
      <c r="J140" s="40">
        <f>SUM(J16:J139)</f>
        <v>0</v>
      </c>
      <c r="N140" s="236" t="s">
        <v>19</v>
      </c>
      <c r="O140" s="236"/>
      <c r="P140" s="236"/>
      <c r="Q140" s="236"/>
      <c r="R140" s="40">
        <f>SUM(R16:R139)</f>
        <v>0</v>
      </c>
      <c r="S140" s="39">
        <f>SUM(S16:S139)</f>
        <v>0</v>
      </c>
      <c r="T140" s="39">
        <f>SUM(T16:T139)</f>
        <v>0</v>
      </c>
      <c r="U140" s="119"/>
      <c r="V140" s="40">
        <f>SUM(V16:V139)</f>
        <v>0</v>
      </c>
    </row>
    <row r="141" spans="1:22" ht="39.75" customHeight="1" x14ac:dyDescent="0.25">
      <c r="A141" s="104"/>
      <c r="B141" s="104"/>
      <c r="C141" s="104"/>
      <c r="D141" s="104"/>
      <c r="E141" s="104"/>
      <c r="F141" s="104"/>
      <c r="G141" s="104"/>
      <c r="H141" s="104"/>
      <c r="I141" s="104"/>
    </row>
    <row r="142" spans="1:22" ht="48.75" customHeight="1" x14ac:dyDescent="0.25">
      <c r="A142" s="104"/>
      <c r="B142" s="104"/>
      <c r="C142" s="104"/>
      <c r="D142" s="104"/>
      <c r="E142" s="104"/>
      <c r="F142" s="104"/>
      <c r="G142" s="104"/>
      <c r="H142" s="104"/>
      <c r="I142" s="104"/>
    </row>
  </sheetData>
  <sheetProtection algorithmName="SHA-512" hashValue="68Aoi2fGqXA6OBVvVoog4yCukjTr4ZIzut60tqZF3hAcNkxgvlE7VQ261nZoYsBiGQeOGw/MlIlyEydfVWrGIQ==" saltValue="tfRsULsX4dTnkDygrduY3A==" spinCount="100000" sheet="1" objects="1" scenarios="1" insertRows="0"/>
  <mergeCells count="13">
    <mergeCell ref="Q12:R12"/>
    <mergeCell ref="Q13:R13"/>
    <mergeCell ref="N140:Q140"/>
    <mergeCell ref="E9:F9"/>
    <mergeCell ref="B12:C12"/>
    <mergeCell ref="E10:F10"/>
    <mergeCell ref="B140:E140"/>
    <mergeCell ref="C4:F4"/>
    <mergeCell ref="C5:F5"/>
    <mergeCell ref="A4:B4"/>
    <mergeCell ref="A5:B5"/>
    <mergeCell ref="A8:M8"/>
    <mergeCell ref="A7:M7"/>
  </mergeCells>
  <conditionalFormatting sqref="H16:H139">
    <cfRule type="cellIs" dxfId="7" priority="4" operator="greaterThan">
      <formula>1607</formula>
    </cfRule>
  </conditionalFormatting>
  <conditionalFormatting sqref="J16:J139">
    <cfRule type="cellIs" dxfId="6" priority="3" operator="greaterThan">
      <formula>1607</formula>
    </cfRule>
  </conditionalFormatting>
  <conditionalFormatting sqref="V16:V139">
    <cfRule type="cellIs" dxfId="5" priority="1" operator="greaterThan">
      <formula>1607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C89B-C35C-4911-847C-623C722F0C53}">
  <sheetPr>
    <tabColor theme="8" tint="0.59999389629810485"/>
  </sheetPr>
  <dimension ref="A1:W140"/>
  <sheetViews>
    <sheetView workbookViewId="0">
      <selection activeCell="I112" activeCellId="1" sqref="B16:G112 I16:K112"/>
    </sheetView>
  </sheetViews>
  <sheetFormatPr baseColWidth="10" defaultRowHeight="15" outlineLevelCol="1" x14ac:dyDescent="0.25"/>
  <cols>
    <col min="1" max="1" width="3.28515625" style="105" customWidth="1"/>
    <col min="2" max="2" width="14.42578125" style="105" customWidth="1"/>
    <col min="3" max="3" width="20.7109375" style="105" customWidth="1"/>
    <col min="4" max="4" width="18.42578125" style="105" customWidth="1"/>
    <col min="5" max="5" width="23.85546875" style="105" customWidth="1"/>
    <col min="6" max="6" width="17.28515625" style="105" customWidth="1"/>
    <col min="7" max="7" width="20" style="105" customWidth="1"/>
    <col min="8" max="8" width="19.42578125" style="105" customWidth="1"/>
    <col min="9" max="9" width="17.42578125" style="105" customWidth="1"/>
    <col min="10" max="10" width="11.42578125" style="105"/>
    <col min="11" max="11" width="15.7109375" style="105" customWidth="1"/>
    <col min="12" max="13" width="11.42578125" style="105"/>
    <col min="14" max="14" width="19.85546875" style="105" hidden="1" customWidth="1" outlineLevel="1"/>
    <col min="15" max="15" width="19.28515625" style="105" hidden="1" customWidth="1" outlineLevel="1"/>
    <col min="16" max="16" width="18.28515625" style="105" hidden="1" customWidth="1" outlineLevel="1"/>
    <col min="17" max="17" width="14.28515625" style="105" hidden="1" customWidth="1" outlineLevel="1"/>
    <col min="18" max="18" width="16.28515625" style="105" hidden="1" customWidth="1" outlineLevel="1"/>
    <col min="19" max="19" width="17.85546875" style="105" hidden="1" customWidth="1" outlineLevel="1"/>
    <col min="20" max="20" width="18.28515625" style="105" hidden="1" customWidth="1" outlineLevel="1"/>
    <col min="21" max="21" width="22.5703125" style="105" hidden="1" customWidth="1" outlineLevel="1"/>
    <col min="22" max="22" width="0" style="105" hidden="1" customWidth="1" outlineLevel="1"/>
    <col min="23" max="23" width="11.42578125" style="105" collapsed="1"/>
    <col min="24" max="16384" width="11.42578125" style="105"/>
  </cols>
  <sheetData>
    <row r="1" spans="2:22" ht="30" x14ac:dyDescent="0.4">
      <c r="B1" s="103" t="s">
        <v>60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22" ht="18" x14ac:dyDescent="0.25">
      <c r="B2" s="106" t="s">
        <v>119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22" x14ac:dyDescent="0.25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22" ht="23.25" x14ac:dyDescent="0.35">
      <c r="B4" s="232" t="s">
        <v>16</v>
      </c>
      <c r="C4" s="232"/>
      <c r="D4" s="241">
        <f>NOTICE!C7</f>
        <v>0</v>
      </c>
      <c r="E4" s="241"/>
      <c r="F4" s="241"/>
      <c r="G4" s="241"/>
      <c r="H4" s="104"/>
      <c r="I4" s="104"/>
      <c r="J4" s="104"/>
      <c r="K4" s="104"/>
      <c r="L4" s="104"/>
      <c r="N4" s="107" t="s">
        <v>146</v>
      </c>
    </row>
    <row r="5" spans="2:22" ht="18" x14ac:dyDescent="0.25">
      <c r="B5" s="232" t="s">
        <v>17</v>
      </c>
      <c r="C5" s="232"/>
      <c r="D5" s="241">
        <f>NOTICE!C8</f>
        <v>0</v>
      </c>
      <c r="E5" s="241"/>
      <c r="F5" s="241"/>
      <c r="G5" s="241"/>
      <c r="H5" s="104"/>
      <c r="I5" s="104"/>
      <c r="J5" s="104"/>
      <c r="K5" s="104"/>
      <c r="L5" s="104"/>
    </row>
    <row r="6" spans="2:22" x14ac:dyDescent="0.25">
      <c r="B6" s="121" t="str">
        <f>IF(NOTICE!C6="AAP Hors Agriculture Biologique","NE PAS SAISIR CETTE FEUILLE, CONCERNE UNIQUEMENT LES DOSSIERS AB","")</f>
        <v/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22" s="124" customFormat="1" ht="14.25" customHeight="1" x14ac:dyDescent="0.25">
      <c r="B7" s="122"/>
      <c r="C7" s="122"/>
      <c r="D7" s="104"/>
      <c r="E7" s="104"/>
      <c r="F7" s="104"/>
      <c r="G7" s="104"/>
      <c r="H7" s="122"/>
      <c r="I7" s="122"/>
      <c r="J7" s="122"/>
      <c r="K7" s="122"/>
      <c r="L7" s="122"/>
      <c r="M7" s="123"/>
      <c r="N7" s="105"/>
      <c r="O7" s="105"/>
      <c r="P7" s="105"/>
      <c r="Q7" s="105"/>
      <c r="R7" s="105"/>
      <c r="S7" s="105"/>
      <c r="T7" s="105"/>
      <c r="U7" s="105"/>
      <c r="V7" s="105"/>
    </row>
    <row r="8" spans="2:22" x14ac:dyDescent="0.25">
      <c r="B8" s="122"/>
      <c r="C8" s="122"/>
      <c r="D8" s="122"/>
      <c r="E8" s="122"/>
      <c r="F8" s="122"/>
      <c r="G8" s="122"/>
      <c r="H8" s="122"/>
      <c r="I8" s="122"/>
      <c r="J8" s="122"/>
      <c r="K8" s="104"/>
      <c r="L8" s="104"/>
    </row>
    <row r="9" spans="2:22" ht="27.75" customHeight="1" x14ac:dyDescent="0.25">
      <c r="B9" s="104"/>
      <c r="C9" s="104"/>
      <c r="D9" s="108" t="s">
        <v>71</v>
      </c>
      <c r="E9" s="125"/>
      <c r="F9" s="24">
        <f>H113</f>
        <v>0</v>
      </c>
      <c r="G9" s="104"/>
      <c r="H9" s="104"/>
      <c r="I9" s="104"/>
      <c r="J9" s="104"/>
      <c r="K9" s="104"/>
      <c r="L9" s="104"/>
    </row>
    <row r="10" spans="2:22" ht="30.75" customHeight="1" x14ac:dyDescent="0.25">
      <c r="B10" s="104"/>
      <c r="C10" s="104"/>
      <c r="D10" s="108" t="s">
        <v>72</v>
      </c>
      <c r="E10" s="109"/>
      <c r="F10" s="32">
        <f>I113</f>
        <v>0</v>
      </c>
      <c r="G10" s="104"/>
      <c r="H10" s="104"/>
      <c r="I10" s="104"/>
      <c r="J10" s="104"/>
      <c r="K10" s="104"/>
      <c r="L10" s="104"/>
    </row>
    <row r="11" spans="2:22" x14ac:dyDescent="0.25"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2:22" ht="36.75" customHeight="1" x14ac:dyDescent="0.25">
      <c r="B12" s="104"/>
      <c r="C12" s="239" t="s">
        <v>64</v>
      </c>
      <c r="D12" s="242"/>
      <c r="E12" s="31"/>
      <c r="F12" s="110" t="s">
        <v>73</v>
      </c>
      <c r="G12" s="104"/>
      <c r="H12" s="104"/>
      <c r="I12" s="104"/>
      <c r="J12" s="104"/>
      <c r="K12" s="104"/>
      <c r="L12" s="104"/>
      <c r="N12" s="104"/>
      <c r="O12" s="111" t="s">
        <v>71</v>
      </c>
      <c r="P12" s="111"/>
      <c r="Q12" s="235">
        <f>S140</f>
        <v>0</v>
      </c>
      <c r="R12" s="235"/>
      <c r="S12" s="104"/>
      <c r="T12" s="104"/>
      <c r="U12" s="104"/>
      <c r="V12" s="104"/>
    </row>
    <row r="13" spans="2:22" ht="27" customHeight="1" x14ac:dyDescent="0.25">
      <c r="B13" s="104"/>
      <c r="C13" s="110"/>
      <c r="D13" s="110"/>
      <c r="E13" s="110"/>
      <c r="F13" s="110"/>
      <c r="G13" s="104"/>
      <c r="H13" s="104"/>
      <c r="I13" s="104"/>
      <c r="J13" s="104"/>
      <c r="K13" s="104"/>
      <c r="L13" s="104"/>
      <c r="N13" s="104"/>
      <c r="O13" s="111" t="s">
        <v>72</v>
      </c>
      <c r="P13" s="111"/>
      <c r="Q13" s="235">
        <f>T140</f>
        <v>0</v>
      </c>
      <c r="R13" s="235"/>
      <c r="S13" s="104"/>
      <c r="T13" s="104"/>
      <c r="U13" s="104"/>
      <c r="V13" s="104"/>
    </row>
    <row r="14" spans="2:22" x14ac:dyDescent="0.25">
      <c r="B14" s="104"/>
      <c r="C14" s="104"/>
      <c r="D14" s="104"/>
      <c r="E14" s="112" t="s">
        <v>68</v>
      </c>
      <c r="F14" s="104"/>
      <c r="G14" s="104"/>
      <c r="H14" s="104"/>
      <c r="I14" s="104"/>
      <c r="J14" s="104"/>
      <c r="K14" s="104"/>
      <c r="L14" s="104"/>
      <c r="N14" s="104"/>
      <c r="O14" s="104"/>
      <c r="P14" s="112" t="s">
        <v>68</v>
      </c>
      <c r="Q14" s="104"/>
      <c r="R14" s="104"/>
      <c r="S14" s="104"/>
      <c r="T14" s="104"/>
      <c r="U14" s="104"/>
    </row>
    <row r="15" spans="2:22" ht="54.75" customHeight="1" x14ac:dyDescent="0.25">
      <c r="B15" s="114" t="s">
        <v>28</v>
      </c>
      <c r="C15" s="114" t="s">
        <v>55</v>
      </c>
      <c r="D15" s="114" t="s">
        <v>24</v>
      </c>
      <c r="E15" s="114" t="s">
        <v>62</v>
      </c>
      <c r="F15" s="114" t="s">
        <v>63</v>
      </c>
      <c r="G15" s="114" t="s">
        <v>22</v>
      </c>
      <c r="H15" s="114" t="s">
        <v>23</v>
      </c>
      <c r="I15" s="114" t="s">
        <v>69</v>
      </c>
      <c r="J15" s="104"/>
      <c r="K15" s="114" t="s">
        <v>79</v>
      </c>
      <c r="L15" s="104"/>
      <c r="N15" s="115" t="s">
        <v>55</v>
      </c>
      <c r="O15" s="115" t="s">
        <v>24</v>
      </c>
      <c r="P15" s="115" t="s">
        <v>62</v>
      </c>
      <c r="Q15" s="115" t="s">
        <v>63</v>
      </c>
      <c r="R15" s="115" t="s">
        <v>22</v>
      </c>
      <c r="S15" s="115" t="s">
        <v>23</v>
      </c>
      <c r="T15" s="115" t="s">
        <v>69</v>
      </c>
      <c r="U15" s="116" t="s">
        <v>94</v>
      </c>
      <c r="V15" s="117" t="s">
        <v>79</v>
      </c>
    </row>
    <row r="16" spans="2:22" x14ac:dyDescent="0.25">
      <c r="B16" s="52"/>
      <c r="C16" s="52"/>
      <c r="D16" s="53"/>
      <c r="E16" s="54"/>
      <c r="F16" s="46"/>
      <c r="G16" s="46"/>
      <c r="H16" s="55" t="str">
        <f>IF(F16=0,"-",((E16/F16)*G16))</f>
        <v>-</v>
      </c>
      <c r="I16" s="46"/>
      <c r="J16" s="45"/>
      <c r="K16" s="46"/>
      <c r="L16" s="104"/>
      <c r="N16" s="118"/>
      <c r="O16" s="118"/>
      <c r="P16" s="118"/>
      <c r="Q16" s="118"/>
      <c r="R16" s="118"/>
      <c r="S16" s="118"/>
      <c r="T16" s="118"/>
      <c r="U16" s="119"/>
      <c r="V16" s="120"/>
    </row>
    <row r="17" spans="2:22" x14ac:dyDescent="0.25">
      <c r="B17" s="52"/>
      <c r="C17" s="52"/>
      <c r="D17" s="53"/>
      <c r="E17" s="54"/>
      <c r="F17" s="46"/>
      <c r="G17" s="46"/>
      <c r="H17" s="55" t="str">
        <f t="shared" ref="H17:H80" si="0">IF(F17=0,"-",((E17/F17)*G17))</f>
        <v>-</v>
      </c>
      <c r="I17" s="46"/>
      <c r="J17" s="45"/>
      <c r="K17" s="46"/>
      <c r="L17" s="104"/>
      <c r="N17" s="118"/>
      <c r="O17" s="118"/>
      <c r="P17" s="118"/>
      <c r="Q17" s="118"/>
      <c r="R17" s="118"/>
      <c r="S17" s="118"/>
      <c r="T17" s="118"/>
      <c r="U17" s="119"/>
      <c r="V17" s="120"/>
    </row>
    <row r="18" spans="2:22" x14ac:dyDescent="0.25">
      <c r="B18" s="52"/>
      <c r="C18" s="52"/>
      <c r="D18" s="53"/>
      <c r="E18" s="54"/>
      <c r="F18" s="46"/>
      <c r="G18" s="46"/>
      <c r="H18" s="55" t="str">
        <f t="shared" si="0"/>
        <v>-</v>
      </c>
      <c r="I18" s="46"/>
      <c r="J18" s="45"/>
      <c r="K18" s="46"/>
      <c r="L18" s="104"/>
      <c r="N18" s="118"/>
      <c r="O18" s="118"/>
      <c r="P18" s="118"/>
      <c r="Q18" s="118"/>
      <c r="R18" s="118"/>
      <c r="S18" s="118"/>
      <c r="T18" s="118"/>
      <c r="U18" s="119"/>
      <c r="V18" s="120"/>
    </row>
    <row r="19" spans="2:22" x14ac:dyDescent="0.25">
      <c r="B19" s="52"/>
      <c r="C19" s="52"/>
      <c r="D19" s="53"/>
      <c r="E19" s="54"/>
      <c r="F19" s="46"/>
      <c r="G19" s="46"/>
      <c r="H19" s="55" t="str">
        <f t="shared" si="0"/>
        <v>-</v>
      </c>
      <c r="I19" s="46"/>
      <c r="J19" s="45"/>
      <c r="K19" s="46"/>
      <c r="L19" s="104"/>
      <c r="N19" s="118"/>
      <c r="O19" s="118"/>
      <c r="P19" s="118"/>
      <c r="Q19" s="118"/>
      <c r="R19" s="118"/>
      <c r="S19" s="118"/>
      <c r="T19" s="118"/>
      <c r="U19" s="119"/>
      <c r="V19" s="120"/>
    </row>
    <row r="20" spans="2:22" x14ac:dyDescent="0.25">
      <c r="B20" s="52"/>
      <c r="C20" s="52"/>
      <c r="D20" s="53"/>
      <c r="E20" s="54"/>
      <c r="F20" s="46"/>
      <c r="G20" s="46"/>
      <c r="H20" s="55" t="str">
        <f t="shared" si="0"/>
        <v>-</v>
      </c>
      <c r="I20" s="46"/>
      <c r="J20" s="45"/>
      <c r="K20" s="46"/>
      <c r="L20" s="104"/>
      <c r="N20" s="118"/>
      <c r="O20" s="118"/>
      <c r="P20" s="118"/>
      <c r="Q20" s="118"/>
      <c r="R20" s="118"/>
      <c r="S20" s="118"/>
      <c r="T20" s="118"/>
      <c r="U20" s="119"/>
      <c r="V20" s="120"/>
    </row>
    <row r="21" spans="2:22" x14ac:dyDescent="0.25">
      <c r="B21" s="52"/>
      <c r="C21" s="52"/>
      <c r="D21" s="53"/>
      <c r="E21" s="54"/>
      <c r="F21" s="46"/>
      <c r="G21" s="46"/>
      <c r="H21" s="55" t="str">
        <f t="shared" si="0"/>
        <v>-</v>
      </c>
      <c r="I21" s="46"/>
      <c r="J21" s="45"/>
      <c r="K21" s="46"/>
      <c r="L21" s="104"/>
      <c r="N21" s="118"/>
      <c r="O21" s="118"/>
      <c r="P21" s="118"/>
      <c r="Q21" s="118"/>
      <c r="R21" s="118"/>
      <c r="S21" s="118"/>
      <c r="T21" s="118"/>
      <c r="U21" s="119"/>
      <c r="V21" s="120"/>
    </row>
    <row r="22" spans="2:22" x14ac:dyDescent="0.25">
      <c r="B22" s="52"/>
      <c r="C22" s="52"/>
      <c r="D22" s="53"/>
      <c r="E22" s="54"/>
      <c r="F22" s="46"/>
      <c r="G22" s="46"/>
      <c r="H22" s="55" t="str">
        <f t="shared" si="0"/>
        <v>-</v>
      </c>
      <c r="I22" s="46"/>
      <c r="J22" s="45"/>
      <c r="K22" s="46"/>
      <c r="L22" s="104"/>
      <c r="N22" s="118"/>
      <c r="O22" s="118"/>
      <c r="P22" s="118"/>
      <c r="Q22" s="118"/>
      <c r="R22" s="118"/>
      <c r="S22" s="118"/>
      <c r="T22" s="118"/>
      <c r="U22" s="119"/>
      <c r="V22" s="120"/>
    </row>
    <row r="23" spans="2:22" x14ac:dyDescent="0.25">
      <c r="B23" s="52"/>
      <c r="C23" s="52"/>
      <c r="D23" s="53"/>
      <c r="E23" s="54"/>
      <c r="F23" s="46"/>
      <c r="G23" s="46"/>
      <c r="H23" s="55" t="str">
        <f t="shared" si="0"/>
        <v>-</v>
      </c>
      <c r="I23" s="46"/>
      <c r="J23" s="45"/>
      <c r="K23" s="46"/>
      <c r="L23" s="104"/>
      <c r="N23" s="118"/>
      <c r="O23" s="118"/>
      <c r="P23" s="118"/>
      <c r="Q23" s="118"/>
      <c r="R23" s="118"/>
      <c r="S23" s="118"/>
      <c r="T23" s="118"/>
      <c r="U23" s="119"/>
      <c r="V23" s="120"/>
    </row>
    <row r="24" spans="2:22" x14ac:dyDescent="0.25">
      <c r="B24" s="52"/>
      <c r="C24" s="52"/>
      <c r="D24" s="53"/>
      <c r="E24" s="54"/>
      <c r="F24" s="46"/>
      <c r="G24" s="46"/>
      <c r="H24" s="55" t="str">
        <f t="shared" si="0"/>
        <v>-</v>
      </c>
      <c r="I24" s="46"/>
      <c r="J24" s="45"/>
      <c r="K24" s="46"/>
      <c r="L24" s="104"/>
      <c r="N24" s="118"/>
      <c r="O24" s="118"/>
      <c r="P24" s="118"/>
      <c r="Q24" s="118"/>
      <c r="R24" s="118"/>
      <c r="S24" s="118"/>
      <c r="T24" s="118"/>
      <c r="U24" s="119"/>
      <c r="V24" s="120"/>
    </row>
    <row r="25" spans="2:22" x14ac:dyDescent="0.25">
      <c r="B25" s="52"/>
      <c r="C25" s="52"/>
      <c r="D25" s="53"/>
      <c r="E25" s="54"/>
      <c r="F25" s="46"/>
      <c r="G25" s="46"/>
      <c r="H25" s="55" t="str">
        <f t="shared" si="0"/>
        <v>-</v>
      </c>
      <c r="I25" s="46"/>
      <c r="J25" s="45"/>
      <c r="K25" s="46"/>
      <c r="L25" s="104"/>
      <c r="N25" s="118"/>
      <c r="O25" s="118"/>
      <c r="P25" s="118"/>
      <c r="Q25" s="118"/>
      <c r="R25" s="118"/>
      <c r="S25" s="118"/>
      <c r="T25" s="118"/>
      <c r="U25" s="119"/>
      <c r="V25" s="120"/>
    </row>
    <row r="26" spans="2:22" x14ac:dyDescent="0.25">
      <c r="B26" s="52"/>
      <c r="C26" s="52"/>
      <c r="D26" s="53"/>
      <c r="E26" s="54"/>
      <c r="F26" s="46"/>
      <c r="G26" s="46"/>
      <c r="H26" s="55" t="str">
        <f t="shared" si="0"/>
        <v>-</v>
      </c>
      <c r="I26" s="46"/>
      <c r="J26" s="45"/>
      <c r="K26" s="46"/>
      <c r="L26" s="104"/>
      <c r="N26" s="118"/>
      <c r="O26" s="118"/>
      <c r="P26" s="118"/>
      <c r="Q26" s="118"/>
      <c r="R26" s="118"/>
      <c r="S26" s="118"/>
      <c r="T26" s="118"/>
      <c r="U26" s="119"/>
      <c r="V26" s="120"/>
    </row>
    <row r="27" spans="2:22" x14ac:dyDescent="0.25">
      <c r="B27" s="52"/>
      <c r="C27" s="52"/>
      <c r="D27" s="53"/>
      <c r="E27" s="54"/>
      <c r="F27" s="46"/>
      <c r="G27" s="46"/>
      <c r="H27" s="55" t="str">
        <f t="shared" si="0"/>
        <v>-</v>
      </c>
      <c r="I27" s="46"/>
      <c r="J27" s="45"/>
      <c r="K27" s="46"/>
      <c r="L27" s="104"/>
      <c r="N27" s="118"/>
      <c r="O27" s="118"/>
      <c r="P27" s="118"/>
      <c r="Q27" s="118"/>
      <c r="R27" s="118"/>
      <c r="S27" s="118"/>
      <c r="T27" s="118"/>
      <c r="U27" s="119"/>
      <c r="V27" s="120"/>
    </row>
    <row r="28" spans="2:22" x14ac:dyDescent="0.25">
      <c r="B28" s="52"/>
      <c r="C28" s="52"/>
      <c r="D28" s="53"/>
      <c r="E28" s="54"/>
      <c r="F28" s="46"/>
      <c r="G28" s="46"/>
      <c r="H28" s="55" t="str">
        <f t="shared" si="0"/>
        <v>-</v>
      </c>
      <c r="I28" s="46"/>
      <c r="J28" s="45"/>
      <c r="K28" s="46"/>
      <c r="L28" s="104"/>
      <c r="N28" s="118"/>
      <c r="O28" s="118"/>
      <c r="P28" s="118"/>
      <c r="Q28" s="118"/>
      <c r="R28" s="118"/>
      <c r="S28" s="118"/>
      <c r="T28" s="118"/>
      <c r="U28" s="119"/>
      <c r="V28" s="120"/>
    </row>
    <row r="29" spans="2:22" x14ac:dyDescent="0.25">
      <c r="B29" s="52"/>
      <c r="C29" s="52"/>
      <c r="D29" s="53"/>
      <c r="E29" s="54"/>
      <c r="F29" s="46"/>
      <c r="G29" s="46"/>
      <c r="H29" s="55" t="str">
        <f t="shared" si="0"/>
        <v>-</v>
      </c>
      <c r="I29" s="46"/>
      <c r="J29" s="45"/>
      <c r="K29" s="46"/>
      <c r="L29" s="104"/>
      <c r="N29" s="118"/>
      <c r="O29" s="118"/>
      <c r="P29" s="118"/>
      <c r="Q29" s="118"/>
      <c r="R29" s="118"/>
      <c r="S29" s="118"/>
      <c r="T29" s="118"/>
      <c r="U29" s="119"/>
      <c r="V29" s="120"/>
    </row>
    <row r="30" spans="2:22" x14ac:dyDescent="0.25">
      <c r="B30" s="52"/>
      <c r="C30" s="52"/>
      <c r="D30" s="53"/>
      <c r="E30" s="54"/>
      <c r="F30" s="46"/>
      <c r="G30" s="46"/>
      <c r="H30" s="55" t="str">
        <f t="shared" si="0"/>
        <v>-</v>
      </c>
      <c r="I30" s="46"/>
      <c r="J30" s="45"/>
      <c r="K30" s="46"/>
      <c r="L30" s="104"/>
      <c r="N30" s="118"/>
      <c r="O30" s="118"/>
      <c r="P30" s="118"/>
      <c r="Q30" s="118"/>
      <c r="R30" s="118"/>
      <c r="S30" s="118"/>
      <c r="T30" s="118"/>
      <c r="U30" s="119"/>
      <c r="V30" s="120"/>
    </row>
    <row r="31" spans="2:22" x14ac:dyDescent="0.25">
      <c r="B31" s="52"/>
      <c r="C31" s="52"/>
      <c r="D31" s="53"/>
      <c r="E31" s="54"/>
      <c r="F31" s="46"/>
      <c r="G31" s="46"/>
      <c r="H31" s="55" t="str">
        <f t="shared" si="0"/>
        <v>-</v>
      </c>
      <c r="I31" s="46"/>
      <c r="J31" s="45"/>
      <c r="K31" s="46"/>
      <c r="L31" s="104"/>
      <c r="N31" s="118"/>
      <c r="O31" s="118"/>
      <c r="P31" s="118"/>
      <c r="Q31" s="118"/>
      <c r="R31" s="118"/>
      <c r="S31" s="118"/>
      <c r="T31" s="118"/>
      <c r="U31" s="119"/>
      <c r="V31" s="120"/>
    </row>
    <row r="32" spans="2:22" x14ac:dyDescent="0.25">
      <c r="B32" s="52"/>
      <c r="C32" s="52"/>
      <c r="D32" s="53"/>
      <c r="E32" s="54"/>
      <c r="F32" s="46"/>
      <c r="G32" s="46"/>
      <c r="H32" s="55" t="str">
        <f t="shared" si="0"/>
        <v>-</v>
      </c>
      <c r="I32" s="46"/>
      <c r="J32" s="45"/>
      <c r="K32" s="46"/>
      <c r="L32" s="104"/>
      <c r="N32" s="118"/>
      <c r="O32" s="118"/>
      <c r="P32" s="118"/>
      <c r="Q32" s="118"/>
      <c r="R32" s="118"/>
      <c r="S32" s="118"/>
      <c r="T32" s="118"/>
      <c r="U32" s="119"/>
      <c r="V32" s="120"/>
    </row>
    <row r="33" spans="2:22" x14ac:dyDescent="0.25">
      <c r="B33" s="52"/>
      <c r="C33" s="52"/>
      <c r="D33" s="53"/>
      <c r="E33" s="54"/>
      <c r="F33" s="46"/>
      <c r="G33" s="46"/>
      <c r="H33" s="55" t="str">
        <f t="shared" si="0"/>
        <v>-</v>
      </c>
      <c r="I33" s="46"/>
      <c r="J33" s="45"/>
      <c r="K33" s="46"/>
      <c r="L33" s="104"/>
      <c r="N33" s="118"/>
      <c r="O33" s="118"/>
      <c r="P33" s="118"/>
      <c r="Q33" s="118"/>
      <c r="R33" s="118"/>
      <c r="S33" s="118"/>
      <c r="T33" s="118"/>
      <c r="U33" s="119"/>
      <c r="V33" s="120"/>
    </row>
    <row r="34" spans="2:22" x14ac:dyDescent="0.25">
      <c r="B34" s="52"/>
      <c r="C34" s="52"/>
      <c r="D34" s="53"/>
      <c r="E34" s="54"/>
      <c r="F34" s="46"/>
      <c r="G34" s="46"/>
      <c r="H34" s="55" t="str">
        <f t="shared" si="0"/>
        <v>-</v>
      </c>
      <c r="I34" s="46"/>
      <c r="J34" s="45"/>
      <c r="K34" s="46"/>
      <c r="L34" s="104"/>
      <c r="N34" s="118"/>
      <c r="O34" s="118"/>
      <c r="P34" s="118"/>
      <c r="Q34" s="118"/>
      <c r="R34" s="118"/>
      <c r="S34" s="118"/>
      <c r="T34" s="118"/>
      <c r="U34" s="119"/>
      <c r="V34" s="120"/>
    </row>
    <row r="35" spans="2:22" x14ac:dyDescent="0.25">
      <c r="B35" s="52"/>
      <c r="C35" s="52"/>
      <c r="D35" s="53"/>
      <c r="E35" s="54"/>
      <c r="F35" s="46"/>
      <c r="G35" s="46"/>
      <c r="H35" s="55" t="str">
        <f t="shared" si="0"/>
        <v>-</v>
      </c>
      <c r="I35" s="46"/>
      <c r="J35" s="45"/>
      <c r="K35" s="46"/>
      <c r="L35" s="104"/>
      <c r="N35" s="118"/>
      <c r="O35" s="118"/>
      <c r="P35" s="118"/>
      <c r="Q35" s="118"/>
      <c r="R35" s="118"/>
      <c r="S35" s="118"/>
      <c r="T35" s="118"/>
      <c r="U35" s="119"/>
      <c r="V35" s="120"/>
    </row>
    <row r="36" spans="2:22" x14ac:dyDescent="0.25">
      <c r="B36" s="52"/>
      <c r="C36" s="52"/>
      <c r="D36" s="53"/>
      <c r="E36" s="54"/>
      <c r="F36" s="46"/>
      <c r="G36" s="46"/>
      <c r="H36" s="55" t="str">
        <f t="shared" si="0"/>
        <v>-</v>
      </c>
      <c r="I36" s="46"/>
      <c r="J36" s="45"/>
      <c r="K36" s="46"/>
      <c r="L36" s="104"/>
      <c r="N36" s="118"/>
      <c r="O36" s="118"/>
      <c r="P36" s="118"/>
      <c r="Q36" s="118"/>
      <c r="R36" s="118"/>
      <c r="S36" s="118"/>
      <c r="T36" s="118"/>
      <c r="U36" s="119"/>
      <c r="V36" s="120"/>
    </row>
    <row r="37" spans="2:22" x14ac:dyDescent="0.25">
      <c r="B37" s="52"/>
      <c r="C37" s="52"/>
      <c r="D37" s="53"/>
      <c r="E37" s="54"/>
      <c r="F37" s="46"/>
      <c r="G37" s="46"/>
      <c r="H37" s="55" t="str">
        <f t="shared" si="0"/>
        <v>-</v>
      </c>
      <c r="I37" s="46"/>
      <c r="J37" s="45"/>
      <c r="K37" s="46"/>
      <c r="L37" s="104"/>
      <c r="N37" s="118"/>
      <c r="O37" s="118"/>
      <c r="P37" s="118"/>
      <c r="Q37" s="118"/>
      <c r="R37" s="118"/>
      <c r="S37" s="118"/>
      <c r="T37" s="118"/>
      <c r="U37" s="119"/>
      <c r="V37" s="120"/>
    </row>
    <row r="38" spans="2:22" x14ac:dyDescent="0.25">
      <c r="B38" s="52"/>
      <c r="C38" s="52"/>
      <c r="D38" s="53"/>
      <c r="E38" s="54"/>
      <c r="F38" s="46"/>
      <c r="G38" s="46"/>
      <c r="H38" s="55" t="str">
        <f t="shared" si="0"/>
        <v>-</v>
      </c>
      <c r="I38" s="46"/>
      <c r="J38" s="45"/>
      <c r="K38" s="46"/>
      <c r="L38" s="104"/>
      <c r="N38" s="118"/>
      <c r="O38" s="118"/>
      <c r="P38" s="118"/>
      <c r="Q38" s="118"/>
      <c r="R38" s="118"/>
      <c r="S38" s="118"/>
      <c r="T38" s="118"/>
      <c r="U38" s="119"/>
      <c r="V38" s="120"/>
    </row>
    <row r="39" spans="2:22" x14ac:dyDescent="0.25">
      <c r="B39" s="52"/>
      <c r="C39" s="52"/>
      <c r="D39" s="53"/>
      <c r="E39" s="54"/>
      <c r="F39" s="46"/>
      <c r="G39" s="46"/>
      <c r="H39" s="55" t="str">
        <f t="shared" si="0"/>
        <v>-</v>
      </c>
      <c r="I39" s="46"/>
      <c r="J39" s="45"/>
      <c r="K39" s="46"/>
      <c r="L39" s="104"/>
      <c r="N39" s="118"/>
      <c r="O39" s="118"/>
      <c r="P39" s="118"/>
      <c r="Q39" s="118"/>
      <c r="R39" s="118"/>
      <c r="S39" s="118"/>
      <c r="T39" s="118"/>
      <c r="U39" s="119"/>
      <c r="V39" s="120"/>
    </row>
    <row r="40" spans="2:22" x14ac:dyDescent="0.25">
      <c r="B40" s="52"/>
      <c r="C40" s="52"/>
      <c r="D40" s="53"/>
      <c r="E40" s="54"/>
      <c r="F40" s="46"/>
      <c r="G40" s="46"/>
      <c r="H40" s="55" t="str">
        <f t="shared" si="0"/>
        <v>-</v>
      </c>
      <c r="I40" s="46"/>
      <c r="J40" s="45"/>
      <c r="K40" s="46"/>
      <c r="L40" s="104"/>
      <c r="N40" s="118"/>
      <c r="O40" s="118"/>
      <c r="P40" s="118"/>
      <c r="Q40" s="118"/>
      <c r="R40" s="118"/>
      <c r="S40" s="118"/>
      <c r="T40" s="118"/>
      <c r="U40" s="119"/>
      <c r="V40" s="120"/>
    </row>
    <row r="41" spans="2:22" x14ac:dyDescent="0.25">
      <c r="B41" s="52"/>
      <c r="C41" s="52"/>
      <c r="D41" s="53"/>
      <c r="E41" s="54"/>
      <c r="F41" s="46"/>
      <c r="G41" s="46"/>
      <c r="H41" s="55" t="str">
        <f t="shared" si="0"/>
        <v>-</v>
      </c>
      <c r="I41" s="46"/>
      <c r="J41" s="45"/>
      <c r="K41" s="46"/>
      <c r="L41" s="104"/>
      <c r="N41" s="118"/>
      <c r="O41" s="118"/>
      <c r="P41" s="118"/>
      <c r="Q41" s="118"/>
      <c r="R41" s="118"/>
      <c r="S41" s="118"/>
      <c r="T41" s="118"/>
      <c r="U41" s="119"/>
      <c r="V41" s="120"/>
    </row>
    <row r="42" spans="2:22" x14ac:dyDescent="0.25">
      <c r="B42" s="52"/>
      <c r="C42" s="52"/>
      <c r="D42" s="53"/>
      <c r="E42" s="54"/>
      <c r="F42" s="46"/>
      <c r="G42" s="46"/>
      <c r="H42" s="55" t="str">
        <f t="shared" si="0"/>
        <v>-</v>
      </c>
      <c r="I42" s="46"/>
      <c r="J42" s="45"/>
      <c r="K42" s="46"/>
      <c r="L42" s="104"/>
      <c r="N42" s="118"/>
      <c r="O42" s="118"/>
      <c r="P42" s="118"/>
      <c r="Q42" s="118"/>
      <c r="R42" s="118"/>
      <c r="S42" s="118"/>
      <c r="T42" s="118"/>
      <c r="U42" s="119"/>
      <c r="V42" s="120"/>
    </row>
    <row r="43" spans="2:22" x14ac:dyDescent="0.25">
      <c r="B43" s="52"/>
      <c r="C43" s="52"/>
      <c r="D43" s="53"/>
      <c r="E43" s="54"/>
      <c r="F43" s="46"/>
      <c r="G43" s="46"/>
      <c r="H43" s="55" t="str">
        <f t="shared" si="0"/>
        <v>-</v>
      </c>
      <c r="I43" s="46"/>
      <c r="J43" s="45"/>
      <c r="K43" s="46"/>
      <c r="L43" s="104"/>
      <c r="N43" s="118"/>
      <c r="O43" s="118"/>
      <c r="P43" s="118"/>
      <c r="Q43" s="118"/>
      <c r="R43" s="118"/>
      <c r="S43" s="118"/>
      <c r="T43" s="118"/>
      <c r="U43" s="119"/>
      <c r="V43" s="120"/>
    </row>
    <row r="44" spans="2:22" x14ac:dyDescent="0.25">
      <c r="B44" s="52"/>
      <c r="C44" s="52"/>
      <c r="D44" s="53"/>
      <c r="E44" s="54"/>
      <c r="F44" s="46"/>
      <c r="G44" s="46"/>
      <c r="H44" s="55" t="str">
        <f t="shared" si="0"/>
        <v>-</v>
      </c>
      <c r="I44" s="46"/>
      <c r="J44" s="45"/>
      <c r="K44" s="46"/>
      <c r="L44" s="104"/>
      <c r="N44" s="118"/>
      <c r="O44" s="118"/>
      <c r="P44" s="118"/>
      <c r="Q44" s="118"/>
      <c r="R44" s="118"/>
      <c r="S44" s="118"/>
      <c r="T44" s="118"/>
      <c r="U44" s="119"/>
      <c r="V44" s="120"/>
    </row>
    <row r="45" spans="2:22" x14ac:dyDescent="0.25">
      <c r="B45" s="52"/>
      <c r="C45" s="52"/>
      <c r="D45" s="53"/>
      <c r="E45" s="54"/>
      <c r="F45" s="46"/>
      <c r="G45" s="46"/>
      <c r="H45" s="55" t="str">
        <f t="shared" si="0"/>
        <v>-</v>
      </c>
      <c r="I45" s="46"/>
      <c r="J45" s="45"/>
      <c r="K45" s="46"/>
      <c r="L45" s="104"/>
      <c r="N45" s="118"/>
      <c r="O45" s="118"/>
      <c r="P45" s="118"/>
      <c r="Q45" s="118"/>
      <c r="R45" s="118"/>
      <c r="S45" s="118"/>
      <c r="T45" s="118"/>
      <c r="U45" s="119"/>
      <c r="V45" s="120"/>
    </row>
    <row r="46" spans="2:22" x14ac:dyDescent="0.25">
      <c r="B46" s="52"/>
      <c r="C46" s="52"/>
      <c r="D46" s="53"/>
      <c r="E46" s="54"/>
      <c r="F46" s="46"/>
      <c r="G46" s="46"/>
      <c r="H46" s="55" t="str">
        <f t="shared" si="0"/>
        <v>-</v>
      </c>
      <c r="I46" s="46"/>
      <c r="J46" s="45"/>
      <c r="K46" s="46"/>
      <c r="L46" s="104"/>
      <c r="N46" s="118"/>
      <c r="O46" s="118"/>
      <c r="P46" s="118"/>
      <c r="Q46" s="118"/>
      <c r="R46" s="118"/>
      <c r="S46" s="118"/>
      <c r="T46" s="118"/>
      <c r="U46" s="119"/>
      <c r="V46" s="120"/>
    </row>
    <row r="47" spans="2:22" x14ac:dyDescent="0.25">
      <c r="B47" s="52"/>
      <c r="C47" s="52"/>
      <c r="D47" s="53"/>
      <c r="E47" s="54"/>
      <c r="F47" s="46"/>
      <c r="G47" s="46"/>
      <c r="H47" s="55" t="str">
        <f t="shared" si="0"/>
        <v>-</v>
      </c>
      <c r="I47" s="46"/>
      <c r="J47" s="45"/>
      <c r="K47" s="46"/>
      <c r="L47" s="104"/>
      <c r="N47" s="118"/>
      <c r="O47" s="118"/>
      <c r="P47" s="118"/>
      <c r="Q47" s="118"/>
      <c r="R47" s="118"/>
      <c r="S47" s="118"/>
      <c r="T47" s="118"/>
      <c r="U47" s="119"/>
      <c r="V47" s="120"/>
    </row>
    <row r="48" spans="2:22" x14ac:dyDescent="0.25">
      <c r="B48" s="52"/>
      <c r="C48" s="52"/>
      <c r="D48" s="53"/>
      <c r="E48" s="54"/>
      <c r="F48" s="46"/>
      <c r="G48" s="46"/>
      <c r="H48" s="55" t="str">
        <f t="shared" si="0"/>
        <v>-</v>
      </c>
      <c r="I48" s="46"/>
      <c r="J48" s="45"/>
      <c r="K48" s="46"/>
      <c r="L48" s="104"/>
      <c r="N48" s="118"/>
      <c r="O48" s="118"/>
      <c r="P48" s="118"/>
      <c r="Q48" s="118"/>
      <c r="R48" s="118"/>
      <c r="S48" s="118"/>
      <c r="T48" s="118"/>
      <c r="U48" s="119"/>
      <c r="V48" s="120"/>
    </row>
    <row r="49" spans="2:22" x14ac:dyDescent="0.25">
      <c r="B49" s="52"/>
      <c r="C49" s="52"/>
      <c r="D49" s="53"/>
      <c r="E49" s="54"/>
      <c r="F49" s="46"/>
      <c r="G49" s="46"/>
      <c r="H49" s="55" t="str">
        <f t="shared" si="0"/>
        <v>-</v>
      </c>
      <c r="I49" s="46"/>
      <c r="J49" s="45"/>
      <c r="K49" s="46"/>
      <c r="L49" s="104"/>
      <c r="N49" s="118"/>
      <c r="O49" s="118"/>
      <c r="P49" s="118"/>
      <c r="Q49" s="118"/>
      <c r="R49" s="118"/>
      <c r="S49" s="118"/>
      <c r="T49" s="118"/>
      <c r="U49" s="119"/>
      <c r="V49" s="120"/>
    </row>
    <row r="50" spans="2:22" x14ac:dyDescent="0.25">
      <c r="B50" s="52"/>
      <c r="C50" s="52"/>
      <c r="D50" s="53"/>
      <c r="E50" s="54"/>
      <c r="F50" s="46"/>
      <c r="G50" s="46"/>
      <c r="H50" s="55" t="str">
        <f t="shared" si="0"/>
        <v>-</v>
      </c>
      <c r="I50" s="46"/>
      <c r="J50" s="45"/>
      <c r="K50" s="46"/>
      <c r="L50" s="104"/>
      <c r="N50" s="118"/>
      <c r="O50" s="118"/>
      <c r="P50" s="118"/>
      <c r="Q50" s="118"/>
      <c r="R50" s="118"/>
      <c r="S50" s="118"/>
      <c r="T50" s="118"/>
      <c r="U50" s="119"/>
      <c r="V50" s="120"/>
    </row>
    <row r="51" spans="2:22" x14ac:dyDescent="0.25">
      <c r="B51" s="52"/>
      <c r="C51" s="52"/>
      <c r="D51" s="53"/>
      <c r="E51" s="54"/>
      <c r="F51" s="46"/>
      <c r="G51" s="46"/>
      <c r="H51" s="55" t="str">
        <f t="shared" si="0"/>
        <v>-</v>
      </c>
      <c r="I51" s="46"/>
      <c r="J51" s="45"/>
      <c r="K51" s="46"/>
      <c r="L51" s="104"/>
      <c r="N51" s="118"/>
      <c r="O51" s="118"/>
      <c r="P51" s="118"/>
      <c r="Q51" s="118"/>
      <c r="R51" s="118"/>
      <c r="S51" s="118"/>
      <c r="T51" s="118"/>
      <c r="U51" s="119"/>
      <c r="V51" s="120"/>
    </row>
    <row r="52" spans="2:22" x14ac:dyDescent="0.25">
      <c r="B52" s="52"/>
      <c r="C52" s="52"/>
      <c r="D52" s="53"/>
      <c r="E52" s="54"/>
      <c r="F52" s="46"/>
      <c r="G52" s="46"/>
      <c r="H52" s="55" t="str">
        <f t="shared" si="0"/>
        <v>-</v>
      </c>
      <c r="I52" s="46"/>
      <c r="J52" s="45"/>
      <c r="K52" s="46"/>
      <c r="L52" s="104"/>
      <c r="N52" s="118"/>
      <c r="O52" s="118"/>
      <c r="P52" s="118"/>
      <c r="Q52" s="118"/>
      <c r="R52" s="118"/>
      <c r="S52" s="118"/>
      <c r="T52" s="118"/>
      <c r="U52" s="119"/>
      <c r="V52" s="120"/>
    </row>
    <row r="53" spans="2:22" x14ac:dyDescent="0.25">
      <c r="B53" s="52"/>
      <c r="C53" s="52"/>
      <c r="D53" s="53"/>
      <c r="E53" s="54"/>
      <c r="F53" s="46"/>
      <c r="G53" s="46"/>
      <c r="H53" s="55" t="str">
        <f t="shared" si="0"/>
        <v>-</v>
      </c>
      <c r="I53" s="46"/>
      <c r="J53" s="45"/>
      <c r="K53" s="46"/>
      <c r="L53" s="104"/>
      <c r="N53" s="118"/>
      <c r="O53" s="118"/>
      <c r="P53" s="118"/>
      <c r="Q53" s="118"/>
      <c r="R53" s="118"/>
      <c r="S53" s="118"/>
      <c r="T53" s="118"/>
      <c r="U53" s="119"/>
      <c r="V53" s="120"/>
    </row>
    <row r="54" spans="2:22" x14ac:dyDescent="0.25">
      <c r="B54" s="52"/>
      <c r="C54" s="52"/>
      <c r="D54" s="53"/>
      <c r="E54" s="54"/>
      <c r="F54" s="46"/>
      <c r="G54" s="46"/>
      <c r="H54" s="55" t="str">
        <f t="shared" si="0"/>
        <v>-</v>
      </c>
      <c r="I54" s="46"/>
      <c r="J54" s="45"/>
      <c r="K54" s="46"/>
      <c r="L54" s="104"/>
      <c r="N54" s="118"/>
      <c r="O54" s="118"/>
      <c r="P54" s="118"/>
      <c r="Q54" s="118"/>
      <c r="R54" s="118"/>
      <c r="S54" s="118"/>
      <c r="T54" s="118"/>
      <c r="U54" s="119"/>
      <c r="V54" s="120"/>
    </row>
    <row r="55" spans="2:22" x14ac:dyDescent="0.25">
      <c r="B55" s="52"/>
      <c r="C55" s="52"/>
      <c r="D55" s="53"/>
      <c r="E55" s="54"/>
      <c r="F55" s="46"/>
      <c r="G55" s="46"/>
      <c r="H55" s="55" t="str">
        <f t="shared" si="0"/>
        <v>-</v>
      </c>
      <c r="I55" s="46"/>
      <c r="J55" s="45"/>
      <c r="K55" s="46"/>
      <c r="L55" s="104"/>
      <c r="N55" s="118"/>
      <c r="O55" s="118"/>
      <c r="P55" s="118"/>
      <c r="Q55" s="118"/>
      <c r="R55" s="118"/>
      <c r="S55" s="118"/>
      <c r="T55" s="118"/>
      <c r="U55" s="119"/>
      <c r="V55" s="120"/>
    </row>
    <row r="56" spans="2:22" x14ac:dyDescent="0.25">
      <c r="B56" s="52"/>
      <c r="C56" s="52"/>
      <c r="D56" s="53"/>
      <c r="E56" s="54"/>
      <c r="F56" s="46"/>
      <c r="G56" s="46"/>
      <c r="H56" s="55" t="str">
        <f t="shared" si="0"/>
        <v>-</v>
      </c>
      <c r="I56" s="46"/>
      <c r="J56" s="45"/>
      <c r="K56" s="46"/>
      <c r="L56" s="104"/>
      <c r="N56" s="118"/>
      <c r="O56" s="118"/>
      <c r="P56" s="118"/>
      <c r="Q56" s="118"/>
      <c r="R56" s="118"/>
      <c r="S56" s="118"/>
      <c r="T56" s="118"/>
      <c r="U56" s="119"/>
      <c r="V56" s="120"/>
    </row>
    <row r="57" spans="2:22" x14ac:dyDescent="0.25">
      <c r="B57" s="52"/>
      <c r="C57" s="52"/>
      <c r="D57" s="53"/>
      <c r="E57" s="54"/>
      <c r="F57" s="46"/>
      <c r="G57" s="46"/>
      <c r="H57" s="55" t="str">
        <f t="shared" si="0"/>
        <v>-</v>
      </c>
      <c r="I57" s="46"/>
      <c r="J57" s="45"/>
      <c r="K57" s="46"/>
      <c r="L57" s="104"/>
      <c r="N57" s="118"/>
      <c r="O57" s="118"/>
      <c r="P57" s="118"/>
      <c r="Q57" s="118"/>
      <c r="R57" s="118"/>
      <c r="S57" s="118"/>
      <c r="T57" s="118"/>
      <c r="U57" s="119"/>
      <c r="V57" s="120"/>
    </row>
    <row r="58" spans="2:22" x14ac:dyDescent="0.25">
      <c r="B58" s="52"/>
      <c r="C58" s="52"/>
      <c r="D58" s="53"/>
      <c r="E58" s="54"/>
      <c r="F58" s="46"/>
      <c r="G58" s="46"/>
      <c r="H58" s="55" t="str">
        <f t="shared" si="0"/>
        <v>-</v>
      </c>
      <c r="I58" s="46"/>
      <c r="J58" s="45"/>
      <c r="K58" s="46"/>
      <c r="L58" s="104"/>
      <c r="N58" s="118"/>
      <c r="O58" s="118"/>
      <c r="P58" s="118"/>
      <c r="Q58" s="118"/>
      <c r="R58" s="118"/>
      <c r="S58" s="118"/>
      <c r="T58" s="118"/>
      <c r="U58" s="119"/>
      <c r="V58" s="120"/>
    </row>
    <row r="59" spans="2:22" x14ac:dyDescent="0.25">
      <c r="B59" s="52"/>
      <c r="C59" s="52"/>
      <c r="D59" s="53"/>
      <c r="E59" s="54"/>
      <c r="F59" s="46"/>
      <c r="G59" s="46"/>
      <c r="H59" s="55" t="str">
        <f t="shared" si="0"/>
        <v>-</v>
      </c>
      <c r="I59" s="46"/>
      <c r="J59" s="45"/>
      <c r="K59" s="46"/>
      <c r="L59" s="104"/>
      <c r="N59" s="118"/>
      <c r="O59" s="118"/>
      <c r="P59" s="118"/>
      <c r="Q59" s="118"/>
      <c r="R59" s="118"/>
      <c r="S59" s="118"/>
      <c r="T59" s="118"/>
      <c r="U59" s="119"/>
      <c r="V59" s="120"/>
    </row>
    <row r="60" spans="2:22" x14ac:dyDescent="0.25">
      <c r="B60" s="52"/>
      <c r="C60" s="52"/>
      <c r="D60" s="53"/>
      <c r="E60" s="54"/>
      <c r="F60" s="46"/>
      <c r="G60" s="46"/>
      <c r="H60" s="55" t="str">
        <f t="shared" si="0"/>
        <v>-</v>
      </c>
      <c r="I60" s="46"/>
      <c r="J60" s="45"/>
      <c r="K60" s="46"/>
      <c r="L60" s="104"/>
      <c r="N60" s="118"/>
      <c r="O60" s="118"/>
      <c r="P60" s="118"/>
      <c r="Q60" s="118"/>
      <c r="R60" s="118"/>
      <c r="S60" s="118"/>
      <c r="T60" s="118"/>
      <c r="U60" s="119"/>
      <c r="V60" s="120"/>
    </row>
    <row r="61" spans="2:22" x14ac:dyDescent="0.25">
      <c r="B61" s="52"/>
      <c r="C61" s="52"/>
      <c r="D61" s="53"/>
      <c r="E61" s="54"/>
      <c r="F61" s="46"/>
      <c r="G61" s="46"/>
      <c r="H61" s="55" t="str">
        <f t="shared" si="0"/>
        <v>-</v>
      </c>
      <c r="I61" s="46"/>
      <c r="J61" s="45"/>
      <c r="K61" s="46"/>
      <c r="L61" s="104"/>
      <c r="N61" s="118"/>
      <c r="O61" s="118"/>
      <c r="P61" s="118"/>
      <c r="Q61" s="118"/>
      <c r="R61" s="118"/>
      <c r="S61" s="118"/>
      <c r="T61" s="118"/>
      <c r="U61" s="119"/>
      <c r="V61" s="120"/>
    </row>
    <row r="62" spans="2:22" x14ac:dyDescent="0.25">
      <c r="B62" s="52"/>
      <c r="C62" s="52"/>
      <c r="D62" s="53"/>
      <c r="E62" s="54"/>
      <c r="F62" s="46"/>
      <c r="G62" s="46"/>
      <c r="H62" s="55" t="str">
        <f t="shared" si="0"/>
        <v>-</v>
      </c>
      <c r="I62" s="46"/>
      <c r="J62" s="45"/>
      <c r="K62" s="46"/>
      <c r="L62" s="104"/>
      <c r="N62" s="118"/>
      <c r="O62" s="118"/>
      <c r="P62" s="118"/>
      <c r="Q62" s="118"/>
      <c r="R62" s="118"/>
      <c r="S62" s="118"/>
      <c r="T62" s="118"/>
      <c r="U62" s="119"/>
      <c r="V62" s="120"/>
    </row>
    <row r="63" spans="2:22" x14ac:dyDescent="0.25">
      <c r="B63" s="52"/>
      <c r="C63" s="52"/>
      <c r="D63" s="53"/>
      <c r="E63" s="54"/>
      <c r="F63" s="46"/>
      <c r="G63" s="46"/>
      <c r="H63" s="55" t="str">
        <f t="shared" si="0"/>
        <v>-</v>
      </c>
      <c r="I63" s="46"/>
      <c r="J63" s="45"/>
      <c r="K63" s="46"/>
      <c r="L63" s="104"/>
      <c r="N63" s="118"/>
      <c r="O63" s="118"/>
      <c r="P63" s="118"/>
      <c r="Q63" s="118"/>
      <c r="R63" s="118"/>
      <c r="S63" s="118"/>
      <c r="T63" s="118"/>
      <c r="U63" s="119"/>
      <c r="V63" s="120"/>
    </row>
    <row r="64" spans="2:22" x14ac:dyDescent="0.25">
      <c r="B64" s="52"/>
      <c r="C64" s="52"/>
      <c r="D64" s="53"/>
      <c r="E64" s="54"/>
      <c r="F64" s="46"/>
      <c r="G64" s="46"/>
      <c r="H64" s="55" t="str">
        <f t="shared" si="0"/>
        <v>-</v>
      </c>
      <c r="I64" s="46"/>
      <c r="J64" s="45"/>
      <c r="K64" s="46"/>
      <c r="L64" s="104"/>
      <c r="N64" s="118"/>
      <c r="O64" s="118"/>
      <c r="P64" s="118"/>
      <c r="Q64" s="118"/>
      <c r="R64" s="118"/>
      <c r="S64" s="118"/>
      <c r="T64" s="118"/>
      <c r="U64" s="119"/>
      <c r="V64" s="120"/>
    </row>
    <row r="65" spans="2:22" x14ac:dyDescent="0.25">
      <c r="B65" s="52"/>
      <c r="C65" s="52"/>
      <c r="D65" s="53"/>
      <c r="E65" s="54"/>
      <c r="F65" s="46"/>
      <c r="G65" s="46"/>
      <c r="H65" s="55" t="str">
        <f t="shared" si="0"/>
        <v>-</v>
      </c>
      <c r="I65" s="46"/>
      <c r="J65" s="45"/>
      <c r="K65" s="46"/>
      <c r="L65" s="104"/>
      <c r="N65" s="118"/>
      <c r="O65" s="118"/>
      <c r="P65" s="118"/>
      <c r="Q65" s="118"/>
      <c r="R65" s="118"/>
      <c r="S65" s="118"/>
      <c r="T65" s="118"/>
      <c r="U65" s="119"/>
      <c r="V65" s="120"/>
    </row>
    <row r="66" spans="2:22" x14ac:dyDescent="0.25">
      <c r="B66" s="52"/>
      <c r="C66" s="52"/>
      <c r="D66" s="53"/>
      <c r="E66" s="54"/>
      <c r="F66" s="46"/>
      <c r="G66" s="46"/>
      <c r="H66" s="55" t="str">
        <f t="shared" si="0"/>
        <v>-</v>
      </c>
      <c r="I66" s="46"/>
      <c r="J66" s="45"/>
      <c r="K66" s="46"/>
      <c r="L66" s="104"/>
      <c r="N66" s="118"/>
      <c r="O66" s="118"/>
      <c r="P66" s="118"/>
      <c r="Q66" s="118"/>
      <c r="R66" s="118"/>
      <c r="S66" s="118"/>
      <c r="T66" s="118"/>
      <c r="U66" s="119"/>
      <c r="V66" s="120"/>
    </row>
    <row r="67" spans="2:22" x14ac:dyDescent="0.25">
      <c r="B67" s="52"/>
      <c r="C67" s="52"/>
      <c r="D67" s="53"/>
      <c r="E67" s="54"/>
      <c r="F67" s="46"/>
      <c r="G67" s="46"/>
      <c r="H67" s="55" t="str">
        <f t="shared" si="0"/>
        <v>-</v>
      </c>
      <c r="I67" s="46"/>
      <c r="J67" s="45"/>
      <c r="K67" s="46"/>
      <c r="L67" s="104"/>
      <c r="N67" s="118"/>
      <c r="O67" s="118"/>
      <c r="P67" s="118"/>
      <c r="Q67" s="118"/>
      <c r="R67" s="118"/>
      <c r="S67" s="118"/>
      <c r="T67" s="118"/>
      <c r="U67" s="119"/>
      <c r="V67" s="120"/>
    </row>
    <row r="68" spans="2:22" x14ac:dyDescent="0.25">
      <c r="B68" s="52"/>
      <c r="C68" s="52"/>
      <c r="D68" s="53"/>
      <c r="E68" s="54"/>
      <c r="F68" s="46"/>
      <c r="G68" s="46"/>
      <c r="H68" s="55" t="str">
        <f t="shared" si="0"/>
        <v>-</v>
      </c>
      <c r="I68" s="46"/>
      <c r="J68" s="45"/>
      <c r="K68" s="46"/>
      <c r="L68" s="104"/>
      <c r="N68" s="118"/>
      <c r="O68" s="118"/>
      <c r="P68" s="118"/>
      <c r="Q68" s="118"/>
      <c r="R68" s="118"/>
      <c r="S68" s="118"/>
      <c r="T68" s="118"/>
      <c r="U68" s="119"/>
      <c r="V68" s="120"/>
    </row>
    <row r="69" spans="2:22" x14ac:dyDescent="0.25">
      <c r="B69" s="52"/>
      <c r="C69" s="52"/>
      <c r="D69" s="53"/>
      <c r="E69" s="54"/>
      <c r="F69" s="46"/>
      <c r="G69" s="46"/>
      <c r="H69" s="55" t="str">
        <f t="shared" si="0"/>
        <v>-</v>
      </c>
      <c r="I69" s="46"/>
      <c r="J69" s="45"/>
      <c r="K69" s="46"/>
      <c r="L69" s="104"/>
      <c r="N69" s="118"/>
      <c r="O69" s="118"/>
      <c r="P69" s="118"/>
      <c r="Q69" s="118"/>
      <c r="R69" s="118"/>
      <c r="S69" s="118"/>
      <c r="T69" s="118"/>
      <c r="U69" s="119"/>
      <c r="V69" s="120"/>
    </row>
    <row r="70" spans="2:22" x14ac:dyDescent="0.25">
      <c r="B70" s="52"/>
      <c r="C70" s="52"/>
      <c r="D70" s="53"/>
      <c r="E70" s="54"/>
      <c r="F70" s="46"/>
      <c r="G70" s="46"/>
      <c r="H70" s="55" t="str">
        <f t="shared" si="0"/>
        <v>-</v>
      </c>
      <c r="I70" s="46"/>
      <c r="J70" s="45"/>
      <c r="K70" s="46"/>
      <c r="L70" s="104"/>
      <c r="N70" s="118"/>
      <c r="O70" s="118"/>
      <c r="P70" s="118"/>
      <c r="Q70" s="118"/>
      <c r="R70" s="118"/>
      <c r="S70" s="118"/>
      <c r="T70" s="118"/>
      <c r="U70" s="119"/>
      <c r="V70" s="120"/>
    </row>
    <row r="71" spans="2:22" x14ac:dyDescent="0.25">
      <c r="B71" s="52"/>
      <c r="C71" s="52"/>
      <c r="D71" s="53"/>
      <c r="E71" s="54"/>
      <c r="F71" s="46"/>
      <c r="G71" s="46"/>
      <c r="H71" s="55" t="str">
        <f t="shared" si="0"/>
        <v>-</v>
      </c>
      <c r="I71" s="46"/>
      <c r="J71" s="45"/>
      <c r="K71" s="46"/>
      <c r="L71" s="104"/>
      <c r="N71" s="118"/>
      <c r="O71" s="118"/>
      <c r="P71" s="118"/>
      <c r="Q71" s="118"/>
      <c r="R71" s="118"/>
      <c r="S71" s="118"/>
      <c r="T71" s="118"/>
      <c r="U71" s="119"/>
      <c r="V71" s="120"/>
    </row>
    <row r="72" spans="2:22" x14ac:dyDescent="0.25">
      <c r="B72" s="52"/>
      <c r="C72" s="52"/>
      <c r="D72" s="53"/>
      <c r="E72" s="54"/>
      <c r="F72" s="46"/>
      <c r="G72" s="46"/>
      <c r="H72" s="55" t="str">
        <f t="shared" si="0"/>
        <v>-</v>
      </c>
      <c r="I72" s="46"/>
      <c r="J72" s="45"/>
      <c r="K72" s="46"/>
      <c r="L72" s="104"/>
      <c r="N72" s="118"/>
      <c r="O72" s="118"/>
      <c r="P72" s="118"/>
      <c r="Q72" s="118"/>
      <c r="R72" s="118"/>
      <c r="S72" s="118"/>
      <c r="T72" s="118"/>
      <c r="U72" s="119"/>
      <c r="V72" s="120"/>
    </row>
    <row r="73" spans="2:22" x14ac:dyDescent="0.25">
      <c r="B73" s="52"/>
      <c r="C73" s="52"/>
      <c r="D73" s="53"/>
      <c r="E73" s="54"/>
      <c r="F73" s="46"/>
      <c r="G73" s="46"/>
      <c r="H73" s="55" t="str">
        <f t="shared" si="0"/>
        <v>-</v>
      </c>
      <c r="I73" s="46"/>
      <c r="J73" s="45"/>
      <c r="K73" s="46"/>
      <c r="L73" s="104"/>
      <c r="N73" s="118"/>
      <c r="O73" s="118"/>
      <c r="P73" s="118"/>
      <c r="Q73" s="118"/>
      <c r="R73" s="118"/>
      <c r="S73" s="118"/>
      <c r="T73" s="118"/>
      <c r="U73" s="119"/>
      <c r="V73" s="120"/>
    </row>
    <row r="74" spans="2:22" x14ac:dyDescent="0.25">
      <c r="B74" s="52"/>
      <c r="C74" s="52"/>
      <c r="D74" s="53"/>
      <c r="E74" s="54"/>
      <c r="F74" s="46"/>
      <c r="G74" s="46"/>
      <c r="H74" s="55" t="str">
        <f t="shared" si="0"/>
        <v>-</v>
      </c>
      <c r="I74" s="46"/>
      <c r="J74" s="45"/>
      <c r="K74" s="46"/>
      <c r="L74" s="104"/>
      <c r="N74" s="118"/>
      <c r="O74" s="118"/>
      <c r="P74" s="118"/>
      <c r="Q74" s="118"/>
      <c r="R74" s="118"/>
      <c r="S74" s="118"/>
      <c r="T74" s="118"/>
      <c r="U74" s="119"/>
      <c r="V74" s="120"/>
    </row>
    <row r="75" spans="2:22" x14ac:dyDescent="0.25">
      <c r="B75" s="52"/>
      <c r="C75" s="52"/>
      <c r="D75" s="53"/>
      <c r="E75" s="54"/>
      <c r="F75" s="46"/>
      <c r="G75" s="46"/>
      <c r="H75" s="55" t="str">
        <f t="shared" si="0"/>
        <v>-</v>
      </c>
      <c r="I75" s="46"/>
      <c r="J75" s="45"/>
      <c r="K75" s="46"/>
      <c r="L75" s="104"/>
      <c r="N75" s="118"/>
      <c r="O75" s="118"/>
      <c r="P75" s="118"/>
      <c r="Q75" s="118"/>
      <c r="R75" s="118"/>
      <c r="S75" s="118"/>
      <c r="T75" s="118"/>
      <c r="U75" s="119"/>
      <c r="V75" s="120"/>
    </row>
    <row r="76" spans="2:22" x14ac:dyDescent="0.25">
      <c r="B76" s="52"/>
      <c r="C76" s="52"/>
      <c r="D76" s="53"/>
      <c r="E76" s="54"/>
      <c r="F76" s="46"/>
      <c r="G76" s="46"/>
      <c r="H76" s="55" t="str">
        <f t="shared" si="0"/>
        <v>-</v>
      </c>
      <c r="I76" s="46"/>
      <c r="J76" s="45"/>
      <c r="K76" s="46"/>
      <c r="L76" s="104"/>
      <c r="N76" s="118"/>
      <c r="O76" s="118"/>
      <c r="P76" s="118"/>
      <c r="Q76" s="118"/>
      <c r="R76" s="118"/>
      <c r="S76" s="118"/>
      <c r="T76" s="118"/>
      <c r="U76" s="119"/>
      <c r="V76" s="120"/>
    </row>
    <row r="77" spans="2:22" x14ac:dyDescent="0.25">
      <c r="B77" s="52"/>
      <c r="C77" s="52"/>
      <c r="D77" s="53"/>
      <c r="E77" s="54"/>
      <c r="F77" s="46"/>
      <c r="G77" s="46"/>
      <c r="H77" s="55" t="str">
        <f t="shared" si="0"/>
        <v>-</v>
      </c>
      <c r="I77" s="46"/>
      <c r="J77" s="45"/>
      <c r="K77" s="46"/>
      <c r="L77" s="104"/>
      <c r="N77" s="118"/>
      <c r="O77" s="118"/>
      <c r="P77" s="118"/>
      <c r="Q77" s="118"/>
      <c r="R77" s="118"/>
      <c r="S77" s="118"/>
      <c r="T77" s="118"/>
      <c r="U77" s="119"/>
      <c r="V77" s="120"/>
    </row>
    <row r="78" spans="2:22" x14ac:dyDescent="0.25">
      <c r="B78" s="52"/>
      <c r="C78" s="52"/>
      <c r="D78" s="53"/>
      <c r="E78" s="54"/>
      <c r="F78" s="46"/>
      <c r="G78" s="46"/>
      <c r="H78" s="55" t="str">
        <f t="shared" si="0"/>
        <v>-</v>
      </c>
      <c r="I78" s="46"/>
      <c r="J78" s="45"/>
      <c r="K78" s="46"/>
      <c r="L78" s="104"/>
      <c r="N78" s="118"/>
      <c r="O78" s="118"/>
      <c r="P78" s="118"/>
      <c r="Q78" s="118"/>
      <c r="R78" s="118"/>
      <c r="S78" s="118"/>
      <c r="T78" s="118"/>
      <c r="U78" s="119"/>
      <c r="V78" s="120"/>
    </row>
    <row r="79" spans="2:22" x14ac:dyDescent="0.25">
      <c r="B79" s="52"/>
      <c r="C79" s="52"/>
      <c r="D79" s="53"/>
      <c r="E79" s="54"/>
      <c r="F79" s="46"/>
      <c r="G79" s="46"/>
      <c r="H79" s="55" t="str">
        <f t="shared" si="0"/>
        <v>-</v>
      </c>
      <c r="I79" s="46"/>
      <c r="J79" s="45"/>
      <c r="K79" s="46"/>
      <c r="L79" s="104"/>
      <c r="N79" s="118"/>
      <c r="O79" s="118"/>
      <c r="P79" s="118"/>
      <c r="Q79" s="118"/>
      <c r="R79" s="118"/>
      <c r="S79" s="118"/>
      <c r="T79" s="118"/>
      <c r="U79" s="119"/>
      <c r="V79" s="120"/>
    </row>
    <row r="80" spans="2:22" x14ac:dyDescent="0.25">
      <c r="B80" s="52"/>
      <c r="C80" s="52"/>
      <c r="D80" s="53"/>
      <c r="E80" s="54"/>
      <c r="F80" s="46"/>
      <c r="G80" s="46"/>
      <c r="H80" s="55" t="str">
        <f t="shared" si="0"/>
        <v>-</v>
      </c>
      <c r="I80" s="46"/>
      <c r="J80" s="45"/>
      <c r="K80" s="46"/>
      <c r="L80" s="104"/>
      <c r="N80" s="118"/>
      <c r="O80" s="118"/>
      <c r="P80" s="118"/>
      <c r="Q80" s="118"/>
      <c r="R80" s="118"/>
      <c r="S80" s="118"/>
      <c r="T80" s="118"/>
      <c r="U80" s="119"/>
      <c r="V80" s="120"/>
    </row>
    <row r="81" spans="2:22" x14ac:dyDescent="0.25">
      <c r="B81" s="52"/>
      <c r="C81" s="52"/>
      <c r="D81" s="53"/>
      <c r="E81" s="54"/>
      <c r="F81" s="46"/>
      <c r="G81" s="46"/>
      <c r="H81" s="55" t="str">
        <f t="shared" ref="H81:H112" si="1">IF(F81=0,"-",((E81/F81)*G81))</f>
        <v>-</v>
      </c>
      <c r="I81" s="46"/>
      <c r="J81" s="45"/>
      <c r="K81" s="46"/>
      <c r="L81" s="104"/>
      <c r="N81" s="118"/>
      <c r="O81" s="118"/>
      <c r="P81" s="118"/>
      <c r="Q81" s="118"/>
      <c r="R81" s="118"/>
      <c r="S81" s="118"/>
      <c r="T81" s="118"/>
      <c r="U81" s="119"/>
      <c r="V81" s="120"/>
    </row>
    <row r="82" spans="2:22" x14ac:dyDescent="0.25">
      <c r="B82" s="52"/>
      <c r="C82" s="52"/>
      <c r="D82" s="53"/>
      <c r="E82" s="54"/>
      <c r="F82" s="46"/>
      <c r="G82" s="46"/>
      <c r="H82" s="55" t="str">
        <f t="shared" si="1"/>
        <v>-</v>
      </c>
      <c r="I82" s="46"/>
      <c r="J82" s="45"/>
      <c r="K82" s="46"/>
      <c r="L82" s="104"/>
      <c r="N82" s="118"/>
      <c r="O82" s="118"/>
      <c r="P82" s="118"/>
      <c r="Q82" s="118"/>
      <c r="R82" s="118"/>
      <c r="S82" s="118"/>
      <c r="T82" s="118"/>
      <c r="U82" s="119"/>
      <c r="V82" s="120"/>
    </row>
    <row r="83" spans="2:22" x14ac:dyDescent="0.25">
      <c r="B83" s="52"/>
      <c r="C83" s="52"/>
      <c r="D83" s="53"/>
      <c r="E83" s="54"/>
      <c r="F83" s="46"/>
      <c r="G83" s="46"/>
      <c r="H83" s="55" t="str">
        <f t="shared" si="1"/>
        <v>-</v>
      </c>
      <c r="I83" s="46"/>
      <c r="J83" s="45"/>
      <c r="K83" s="46"/>
      <c r="L83" s="104"/>
      <c r="N83" s="118"/>
      <c r="O83" s="118"/>
      <c r="P83" s="118"/>
      <c r="Q83" s="118"/>
      <c r="R83" s="118"/>
      <c r="S83" s="118"/>
      <c r="T83" s="118"/>
      <c r="U83" s="119"/>
      <c r="V83" s="120"/>
    </row>
    <row r="84" spans="2:22" x14ac:dyDescent="0.25">
      <c r="B84" s="52"/>
      <c r="C84" s="52"/>
      <c r="D84" s="53"/>
      <c r="E84" s="54"/>
      <c r="F84" s="46"/>
      <c r="G84" s="46"/>
      <c r="H84" s="55" t="str">
        <f t="shared" si="1"/>
        <v>-</v>
      </c>
      <c r="I84" s="46"/>
      <c r="J84" s="45"/>
      <c r="K84" s="46"/>
      <c r="L84" s="104"/>
      <c r="N84" s="118"/>
      <c r="O84" s="118"/>
      <c r="P84" s="118"/>
      <c r="Q84" s="118"/>
      <c r="R84" s="118"/>
      <c r="S84" s="118"/>
      <c r="T84" s="118"/>
      <c r="U84" s="119"/>
      <c r="V84" s="120"/>
    </row>
    <row r="85" spans="2:22" x14ac:dyDescent="0.25">
      <c r="B85" s="52"/>
      <c r="C85" s="52"/>
      <c r="D85" s="53"/>
      <c r="E85" s="54"/>
      <c r="F85" s="46"/>
      <c r="G85" s="46"/>
      <c r="H85" s="55" t="str">
        <f t="shared" si="1"/>
        <v>-</v>
      </c>
      <c r="I85" s="46"/>
      <c r="J85" s="45"/>
      <c r="K85" s="46"/>
      <c r="L85" s="104"/>
      <c r="N85" s="118"/>
      <c r="O85" s="118"/>
      <c r="P85" s="118"/>
      <c r="Q85" s="118"/>
      <c r="R85" s="118"/>
      <c r="S85" s="118"/>
      <c r="T85" s="118"/>
      <c r="U85" s="119"/>
      <c r="V85" s="120"/>
    </row>
    <row r="86" spans="2:22" x14ac:dyDescent="0.25">
      <c r="B86" s="52"/>
      <c r="C86" s="52"/>
      <c r="D86" s="53"/>
      <c r="E86" s="54"/>
      <c r="F86" s="46"/>
      <c r="G86" s="46"/>
      <c r="H86" s="55" t="str">
        <f t="shared" si="1"/>
        <v>-</v>
      </c>
      <c r="I86" s="46"/>
      <c r="J86" s="45"/>
      <c r="K86" s="46"/>
      <c r="L86" s="104"/>
      <c r="N86" s="118"/>
      <c r="O86" s="118"/>
      <c r="P86" s="118"/>
      <c r="Q86" s="118"/>
      <c r="R86" s="118"/>
      <c r="S86" s="118"/>
      <c r="T86" s="118"/>
      <c r="U86" s="119"/>
      <c r="V86" s="120"/>
    </row>
    <row r="87" spans="2:22" x14ac:dyDescent="0.25">
      <c r="B87" s="52"/>
      <c r="C87" s="52"/>
      <c r="D87" s="53"/>
      <c r="E87" s="54"/>
      <c r="F87" s="46"/>
      <c r="G87" s="46"/>
      <c r="H87" s="55" t="str">
        <f t="shared" si="1"/>
        <v>-</v>
      </c>
      <c r="I87" s="46"/>
      <c r="J87" s="45"/>
      <c r="K87" s="46"/>
      <c r="L87" s="104"/>
      <c r="N87" s="118"/>
      <c r="O87" s="118"/>
      <c r="P87" s="118"/>
      <c r="Q87" s="118"/>
      <c r="R87" s="118"/>
      <c r="S87" s="118"/>
      <c r="T87" s="118"/>
      <c r="U87" s="119"/>
      <c r="V87" s="120"/>
    </row>
    <row r="88" spans="2:22" x14ac:dyDescent="0.25">
      <c r="B88" s="52"/>
      <c r="C88" s="52"/>
      <c r="D88" s="53"/>
      <c r="E88" s="54"/>
      <c r="F88" s="46"/>
      <c r="G88" s="46"/>
      <c r="H88" s="55" t="str">
        <f t="shared" si="1"/>
        <v>-</v>
      </c>
      <c r="I88" s="46"/>
      <c r="J88" s="45"/>
      <c r="K88" s="46"/>
      <c r="L88" s="104"/>
      <c r="N88" s="118"/>
      <c r="O88" s="118"/>
      <c r="P88" s="118"/>
      <c r="Q88" s="118"/>
      <c r="R88" s="118"/>
      <c r="S88" s="118"/>
      <c r="T88" s="118"/>
      <c r="U88" s="119"/>
      <c r="V88" s="120"/>
    </row>
    <row r="89" spans="2:22" x14ac:dyDescent="0.25">
      <c r="B89" s="52"/>
      <c r="C89" s="52"/>
      <c r="D89" s="53"/>
      <c r="E89" s="54"/>
      <c r="F89" s="46"/>
      <c r="G89" s="46"/>
      <c r="H89" s="55" t="str">
        <f t="shared" si="1"/>
        <v>-</v>
      </c>
      <c r="I89" s="46"/>
      <c r="J89" s="45"/>
      <c r="K89" s="46"/>
      <c r="L89" s="104"/>
      <c r="N89" s="118"/>
      <c r="O89" s="118"/>
      <c r="P89" s="118"/>
      <c r="Q89" s="118"/>
      <c r="R89" s="118"/>
      <c r="S89" s="118"/>
      <c r="T89" s="118"/>
      <c r="U89" s="119"/>
      <c r="V89" s="120"/>
    </row>
    <row r="90" spans="2:22" x14ac:dyDescent="0.25">
      <c r="B90" s="52"/>
      <c r="C90" s="52"/>
      <c r="D90" s="53"/>
      <c r="E90" s="54"/>
      <c r="F90" s="46"/>
      <c r="G90" s="46"/>
      <c r="H90" s="55" t="str">
        <f t="shared" si="1"/>
        <v>-</v>
      </c>
      <c r="I90" s="46"/>
      <c r="J90" s="45"/>
      <c r="K90" s="46"/>
      <c r="L90" s="104"/>
      <c r="N90" s="118"/>
      <c r="O90" s="118"/>
      <c r="P90" s="118"/>
      <c r="Q90" s="118"/>
      <c r="R90" s="118"/>
      <c r="S90" s="118"/>
      <c r="T90" s="118"/>
      <c r="U90" s="119"/>
      <c r="V90" s="120"/>
    </row>
    <row r="91" spans="2:22" x14ac:dyDescent="0.25">
      <c r="B91" s="52"/>
      <c r="C91" s="52"/>
      <c r="D91" s="53"/>
      <c r="E91" s="54"/>
      <c r="F91" s="46"/>
      <c r="G91" s="46"/>
      <c r="H91" s="55" t="str">
        <f t="shared" si="1"/>
        <v>-</v>
      </c>
      <c r="I91" s="46"/>
      <c r="J91" s="45"/>
      <c r="K91" s="46"/>
      <c r="L91" s="104"/>
      <c r="N91" s="118"/>
      <c r="O91" s="118"/>
      <c r="P91" s="118"/>
      <c r="Q91" s="118"/>
      <c r="R91" s="118"/>
      <c r="S91" s="118"/>
      <c r="T91" s="118"/>
      <c r="U91" s="119"/>
      <c r="V91" s="120"/>
    </row>
    <row r="92" spans="2:22" x14ac:dyDescent="0.25">
      <c r="B92" s="52"/>
      <c r="C92" s="52"/>
      <c r="D92" s="53"/>
      <c r="E92" s="54"/>
      <c r="F92" s="46"/>
      <c r="G92" s="46"/>
      <c r="H92" s="55" t="str">
        <f t="shared" si="1"/>
        <v>-</v>
      </c>
      <c r="I92" s="46"/>
      <c r="J92" s="45"/>
      <c r="K92" s="46"/>
      <c r="L92" s="104"/>
      <c r="N92" s="118"/>
      <c r="O92" s="118"/>
      <c r="P92" s="118"/>
      <c r="Q92" s="118"/>
      <c r="R92" s="118"/>
      <c r="S92" s="118"/>
      <c r="T92" s="118"/>
      <c r="U92" s="119"/>
      <c r="V92" s="120"/>
    </row>
    <row r="93" spans="2:22" x14ac:dyDescent="0.25">
      <c r="B93" s="52"/>
      <c r="C93" s="52"/>
      <c r="D93" s="53"/>
      <c r="E93" s="54"/>
      <c r="F93" s="46"/>
      <c r="G93" s="46"/>
      <c r="H93" s="55" t="str">
        <f t="shared" si="1"/>
        <v>-</v>
      </c>
      <c r="I93" s="46"/>
      <c r="J93" s="45"/>
      <c r="K93" s="46"/>
      <c r="L93" s="104"/>
      <c r="N93" s="118"/>
      <c r="O93" s="118"/>
      <c r="P93" s="118"/>
      <c r="Q93" s="118"/>
      <c r="R93" s="118"/>
      <c r="S93" s="118"/>
      <c r="T93" s="118"/>
      <c r="U93" s="119"/>
      <c r="V93" s="120"/>
    </row>
    <row r="94" spans="2:22" x14ac:dyDescent="0.25">
      <c r="B94" s="52"/>
      <c r="C94" s="52"/>
      <c r="D94" s="53"/>
      <c r="E94" s="54"/>
      <c r="F94" s="46"/>
      <c r="G94" s="46"/>
      <c r="H94" s="55" t="str">
        <f t="shared" si="1"/>
        <v>-</v>
      </c>
      <c r="I94" s="46"/>
      <c r="J94" s="45"/>
      <c r="K94" s="46"/>
      <c r="L94" s="104"/>
      <c r="N94" s="118"/>
      <c r="O94" s="118"/>
      <c r="P94" s="118"/>
      <c r="Q94" s="118"/>
      <c r="R94" s="118"/>
      <c r="S94" s="118"/>
      <c r="T94" s="118"/>
      <c r="U94" s="119"/>
      <c r="V94" s="120"/>
    </row>
    <row r="95" spans="2:22" x14ac:dyDescent="0.25">
      <c r="B95" s="52"/>
      <c r="C95" s="52"/>
      <c r="D95" s="53"/>
      <c r="E95" s="54"/>
      <c r="F95" s="46"/>
      <c r="G95" s="46"/>
      <c r="H95" s="55" t="str">
        <f t="shared" si="1"/>
        <v>-</v>
      </c>
      <c r="I95" s="46"/>
      <c r="J95" s="45"/>
      <c r="K95" s="46"/>
      <c r="L95" s="104"/>
      <c r="N95" s="118"/>
      <c r="O95" s="118"/>
      <c r="P95" s="118"/>
      <c r="Q95" s="118"/>
      <c r="R95" s="118"/>
      <c r="S95" s="118"/>
      <c r="T95" s="118"/>
      <c r="U95" s="119"/>
      <c r="V95" s="120"/>
    </row>
    <row r="96" spans="2:22" x14ac:dyDescent="0.25">
      <c r="B96" s="52"/>
      <c r="C96" s="52"/>
      <c r="D96" s="53"/>
      <c r="E96" s="54"/>
      <c r="F96" s="46"/>
      <c r="G96" s="46"/>
      <c r="H96" s="55" t="str">
        <f t="shared" si="1"/>
        <v>-</v>
      </c>
      <c r="I96" s="46"/>
      <c r="J96" s="45"/>
      <c r="K96" s="46"/>
      <c r="L96" s="104"/>
      <c r="N96" s="118"/>
      <c r="O96" s="118"/>
      <c r="P96" s="118"/>
      <c r="Q96" s="118"/>
      <c r="R96" s="118"/>
      <c r="S96" s="118"/>
      <c r="T96" s="118"/>
      <c r="U96" s="119"/>
      <c r="V96" s="120"/>
    </row>
    <row r="97" spans="2:22" x14ac:dyDescent="0.25">
      <c r="B97" s="52"/>
      <c r="C97" s="52"/>
      <c r="D97" s="53"/>
      <c r="E97" s="54"/>
      <c r="F97" s="46"/>
      <c r="G97" s="46"/>
      <c r="H97" s="55" t="str">
        <f t="shared" si="1"/>
        <v>-</v>
      </c>
      <c r="I97" s="46"/>
      <c r="J97" s="45"/>
      <c r="K97" s="46"/>
      <c r="L97" s="104"/>
      <c r="N97" s="118"/>
      <c r="O97" s="118"/>
      <c r="P97" s="118"/>
      <c r="Q97" s="118"/>
      <c r="R97" s="118"/>
      <c r="S97" s="118"/>
      <c r="T97" s="118"/>
      <c r="U97" s="119"/>
      <c r="V97" s="120"/>
    </row>
    <row r="98" spans="2:22" x14ac:dyDescent="0.25">
      <c r="B98" s="52"/>
      <c r="C98" s="52"/>
      <c r="D98" s="53"/>
      <c r="E98" s="54"/>
      <c r="F98" s="46"/>
      <c r="G98" s="46"/>
      <c r="H98" s="55" t="str">
        <f t="shared" si="1"/>
        <v>-</v>
      </c>
      <c r="I98" s="46"/>
      <c r="J98" s="45"/>
      <c r="K98" s="46"/>
      <c r="L98" s="104"/>
      <c r="N98" s="118"/>
      <c r="O98" s="118"/>
      <c r="P98" s="118"/>
      <c r="Q98" s="118"/>
      <c r="R98" s="118"/>
      <c r="S98" s="118"/>
      <c r="T98" s="118"/>
      <c r="U98" s="119"/>
      <c r="V98" s="120"/>
    </row>
    <row r="99" spans="2:22" x14ac:dyDescent="0.25">
      <c r="B99" s="52"/>
      <c r="C99" s="52"/>
      <c r="D99" s="53"/>
      <c r="E99" s="54"/>
      <c r="F99" s="46"/>
      <c r="G99" s="46"/>
      <c r="H99" s="55" t="str">
        <f t="shared" si="1"/>
        <v>-</v>
      </c>
      <c r="I99" s="46"/>
      <c r="J99" s="45"/>
      <c r="K99" s="46"/>
      <c r="L99" s="104"/>
      <c r="N99" s="118"/>
      <c r="O99" s="118"/>
      <c r="P99" s="118"/>
      <c r="Q99" s="118"/>
      <c r="R99" s="118"/>
      <c r="S99" s="118"/>
      <c r="T99" s="118"/>
      <c r="U99" s="119"/>
      <c r="V99" s="120"/>
    </row>
    <row r="100" spans="2:22" x14ac:dyDescent="0.25">
      <c r="B100" s="52"/>
      <c r="C100" s="52"/>
      <c r="D100" s="53"/>
      <c r="E100" s="54"/>
      <c r="F100" s="46"/>
      <c r="G100" s="46"/>
      <c r="H100" s="55" t="str">
        <f t="shared" si="1"/>
        <v>-</v>
      </c>
      <c r="I100" s="46"/>
      <c r="J100" s="45"/>
      <c r="K100" s="46"/>
      <c r="L100" s="104"/>
      <c r="N100" s="118"/>
      <c r="O100" s="118"/>
      <c r="P100" s="118"/>
      <c r="Q100" s="118"/>
      <c r="R100" s="118"/>
      <c r="S100" s="118"/>
      <c r="T100" s="118"/>
      <c r="U100" s="119"/>
      <c r="V100" s="120"/>
    </row>
    <row r="101" spans="2:22" x14ac:dyDescent="0.25">
      <c r="B101" s="52"/>
      <c r="C101" s="52"/>
      <c r="D101" s="53"/>
      <c r="E101" s="54"/>
      <c r="F101" s="46"/>
      <c r="G101" s="46"/>
      <c r="H101" s="55" t="str">
        <f t="shared" si="1"/>
        <v>-</v>
      </c>
      <c r="I101" s="46"/>
      <c r="J101" s="45"/>
      <c r="K101" s="46"/>
      <c r="L101" s="104"/>
      <c r="N101" s="118"/>
      <c r="O101" s="118"/>
      <c r="P101" s="118"/>
      <c r="Q101" s="118"/>
      <c r="R101" s="118"/>
      <c r="S101" s="118"/>
      <c r="T101" s="118"/>
      <c r="U101" s="119"/>
      <c r="V101" s="120"/>
    </row>
    <row r="102" spans="2:22" x14ac:dyDescent="0.25">
      <c r="B102" s="52"/>
      <c r="C102" s="52"/>
      <c r="D102" s="53"/>
      <c r="E102" s="54"/>
      <c r="F102" s="46"/>
      <c r="G102" s="46"/>
      <c r="H102" s="55" t="str">
        <f t="shared" si="1"/>
        <v>-</v>
      </c>
      <c r="I102" s="46"/>
      <c r="J102" s="45"/>
      <c r="K102" s="46"/>
      <c r="L102" s="104"/>
      <c r="N102" s="118"/>
      <c r="O102" s="118"/>
      <c r="P102" s="118"/>
      <c r="Q102" s="118"/>
      <c r="R102" s="118"/>
      <c r="S102" s="118"/>
      <c r="T102" s="118"/>
      <c r="U102" s="119"/>
      <c r="V102" s="120"/>
    </row>
    <row r="103" spans="2:22" x14ac:dyDescent="0.25">
      <c r="B103" s="52"/>
      <c r="C103" s="52"/>
      <c r="D103" s="53"/>
      <c r="E103" s="54"/>
      <c r="F103" s="46"/>
      <c r="G103" s="46"/>
      <c r="H103" s="55" t="str">
        <f t="shared" si="1"/>
        <v>-</v>
      </c>
      <c r="I103" s="46"/>
      <c r="J103" s="45"/>
      <c r="K103" s="46"/>
      <c r="L103" s="104"/>
      <c r="N103" s="118"/>
      <c r="O103" s="118"/>
      <c r="P103" s="118"/>
      <c r="Q103" s="118"/>
      <c r="R103" s="118"/>
      <c r="S103" s="118"/>
      <c r="T103" s="118"/>
      <c r="U103" s="119"/>
      <c r="V103" s="120"/>
    </row>
    <row r="104" spans="2:22" x14ac:dyDescent="0.25">
      <c r="B104" s="52"/>
      <c r="C104" s="52"/>
      <c r="D104" s="53"/>
      <c r="E104" s="54"/>
      <c r="F104" s="46"/>
      <c r="G104" s="46"/>
      <c r="H104" s="55" t="str">
        <f t="shared" si="1"/>
        <v>-</v>
      </c>
      <c r="I104" s="46"/>
      <c r="J104" s="45"/>
      <c r="K104" s="46"/>
      <c r="L104" s="104"/>
      <c r="N104" s="118"/>
      <c r="O104" s="118"/>
      <c r="P104" s="118"/>
      <c r="Q104" s="118"/>
      <c r="R104" s="118"/>
      <c r="S104" s="118"/>
      <c r="T104" s="118"/>
      <c r="U104" s="119"/>
      <c r="V104" s="120"/>
    </row>
    <row r="105" spans="2:22" x14ac:dyDescent="0.25">
      <c r="B105" s="52"/>
      <c r="C105" s="52"/>
      <c r="D105" s="53"/>
      <c r="E105" s="54"/>
      <c r="F105" s="46"/>
      <c r="G105" s="46"/>
      <c r="H105" s="55" t="str">
        <f t="shared" si="1"/>
        <v>-</v>
      </c>
      <c r="I105" s="46"/>
      <c r="J105" s="45"/>
      <c r="K105" s="46"/>
      <c r="L105" s="104"/>
      <c r="N105" s="118"/>
      <c r="O105" s="118"/>
      <c r="P105" s="118"/>
      <c r="Q105" s="118"/>
      <c r="R105" s="118"/>
      <c r="S105" s="118"/>
      <c r="T105" s="118"/>
      <c r="U105" s="119"/>
      <c r="V105" s="120"/>
    </row>
    <row r="106" spans="2:22" x14ac:dyDescent="0.25">
      <c r="B106" s="52"/>
      <c r="C106" s="52"/>
      <c r="D106" s="53"/>
      <c r="E106" s="54"/>
      <c r="F106" s="46"/>
      <c r="G106" s="46"/>
      <c r="H106" s="55" t="str">
        <f t="shared" si="1"/>
        <v>-</v>
      </c>
      <c r="I106" s="46"/>
      <c r="J106" s="45"/>
      <c r="K106" s="46"/>
      <c r="L106" s="104"/>
      <c r="N106" s="118"/>
      <c r="O106" s="118"/>
      <c r="P106" s="118"/>
      <c r="Q106" s="118"/>
      <c r="R106" s="118"/>
      <c r="S106" s="118"/>
      <c r="T106" s="118"/>
      <c r="U106" s="119"/>
      <c r="V106" s="120"/>
    </row>
    <row r="107" spans="2:22" x14ac:dyDescent="0.25">
      <c r="B107" s="52"/>
      <c r="C107" s="52"/>
      <c r="D107" s="53"/>
      <c r="E107" s="54"/>
      <c r="F107" s="46"/>
      <c r="G107" s="46"/>
      <c r="H107" s="55" t="str">
        <f t="shared" si="1"/>
        <v>-</v>
      </c>
      <c r="I107" s="46"/>
      <c r="J107" s="45"/>
      <c r="K107" s="46"/>
      <c r="L107" s="104"/>
      <c r="N107" s="118"/>
      <c r="O107" s="118"/>
      <c r="P107" s="118"/>
      <c r="Q107" s="118"/>
      <c r="R107" s="118"/>
      <c r="S107" s="118"/>
      <c r="T107" s="118"/>
      <c r="U107" s="119"/>
      <c r="V107" s="120"/>
    </row>
    <row r="108" spans="2:22" x14ac:dyDescent="0.25">
      <c r="B108" s="52"/>
      <c r="C108" s="52"/>
      <c r="D108" s="53"/>
      <c r="E108" s="54"/>
      <c r="F108" s="46"/>
      <c r="G108" s="46"/>
      <c r="H108" s="55" t="str">
        <f t="shared" si="1"/>
        <v>-</v>
      </c>
      <c r="I108" s="46"/>
      <c r="J108" s="45"/>
      <c r="K108" s="46"/>
      <c r="L108" s="104"/>
      <c r="N108" s="118"/>
      <c r="O108" s="118"/>
      <c r="P108" s="118"/>
      <c r="Q108" s="118"/>
      <c r="R108" s="118"/>
      <c r="S108" s="118"/>
      <c r="T108" s="118"/>
      <c r="U108" s="119"/>
      <c r="V108" s="120"/>
    </row>
    <row r="109" spans="2:22" x14ac:dyDescent="0.25">
      <c r="B109" s="52"/>
      <c r="C109" s="52"/>
      <c r="D109" s="53"/>
      <c r="E109" s="54"/>
      <c r="F109" s="46"/>
      <c r="G109" s="46"/>
      <c r="H109" s="55" t="str">
        <f t="shared" si="1"/>
        <v>-</v>
      </c>
      <c r="I109" s="46"/>
      <c r="J109" s="45"/>
      <c r="K109" s="46"/>
      <c r="L109" s="104"/>
      <c r="N109" s="118"/>
      <c r="O109" s="118"/>
      <c r="P109" s="118"/>
      <c r="Q109" s="118"/>
      <c r="R109" s="118"/>
      <c r="S109" s="118"/>
      <c r="T109" s="118"/>
      <c r="U109" s="119"/>
      <c r="V109" s="120"/>
    </row>
    <row r="110" spans="2:22" x14ac:dyDescent="0.25">
      <c r="B110" s="52"/>
      <c r="C110" s="52"/>
      <c r="D110" s="53"/>
      <c r="E110" s="54"/>
      <c r="F110" s="46"/>
      <c r="G110" s="46"/>
      <c r="H110" s="55" t="str">
        <f t="shared" si="1"/>
        <v>-</v>
      </c>
      <c r="I110" s="46"/>
      <c r="J110" s="45"/>
      <c r="K110" s="46"/>
      <c r="L110" s="104"/>
      <c r="N110" s="118"/>
      <c r="O110" s="118"/>
      <c r="P110" s="118"/>
      <c r="Q110" s="118"/>
      <c r="R110" s="118"/>
      <c r="S110" s="118"/>
      <c r="T110" s="118"/>
      <c r="U110" s="119"/>
      <c r="V110" s="120"/>
    </row>
    <row r="111" spans="2:22" x14ac:dyDescent="0.25">
      <c r="B111" s="52"/>
      <c r="C111" s="52"/>
      <c r="D111" s="53"/>
      <c r="E111" s="54"/>
      <c r="F111" s="46"/>
      <c r="G111" s="46"/>
      <c r="H111" s="55" t="str">
        <f t="shared" si="1"/>
        <v>-</v>
      </c>
      <c r="I111" s="46"/>
      <c r="J111" s="45"/>
      <c r="K111" s="46"/>
      <c r="L111" s="104"/>
      <c r="N111" s="118"/>
      <c r="O111" s="118"/>
      <c r="P111" s="118"/>
      <c r="Q111" s="118"/>
      <c r="R111" s="118"/>
      <c r="S111" s="118"/>
      <c r="T111" s="118"/>
      <c r="U111" s="119"/>
      <c r="V111" s="120"/>
    </row>
    <row r="112" spans="2:22" x14ac:dyDescent="0.25">
      <c r="B112" s="52"/>
      <c r="C112" s="52"/>
      <c r="D112" s="53"/>
      <c r="E112" s="54"/>
      <c r="F112" s="46"/>
      <c r="G112" s="46"/>
      <c r="H112" s="55" t="str">
        <f t="shared" si="1"/>
        <v>-</v>
      </c>
      <c r="I112" s="46"/>
      <c r="J112" s="45"/>
      <c r="K112" s="46"/>
      <c r="L112" s="104"/>
      <c r="N112" s="118"/>
      <c r="O112" s="118"/>
      <c r="P112" s="118"/>
      <c r="Q112" s="118"/>
      <c r="R112" s="118"/>
      <c r="S112" s="118"/>
      <c r="T112" s="118"/>
      <c r="U112" s="119"/>
      <c r="V112" s="120"/>
    </row>
    <row r="113" spans="1:22" ht="15.75" x14ac:dyDescent="0.25">
      <c r="B113" s="119"/>
      <c r="C113" s="236" t="s">
        <v>19</v>
      </c>
      <c r="D113" s="236"/>
      <c r="E113" s="236"/>
      <c r="F113" s="236"/>
      <c r="G113" s="40">
        <f>SUM(G16:G112)</f>
        <v>0</v>
      </c>
      <c r="H113" s="39">
        <f>SUM(H16:H112)</f>
        <v>0</v>
      </c>
      <c r="I113" s="39">
        <f>SUM(I16:I112)</f>
        <v>0</v>
      </c>
      <c r="J113" s="104"/>
      <c r="K113" s="40">
        <f>SUM(K16:K112)</f>
        <v>0</v>
      </c>
      <c r="L113" s="104"/>
      <c r="N113" s="118"/>
      <c r="O113" s="118"/>
      <c r="P113" s="118"/>
      <c r="Q113" s="118"/>
      <c r="R113" s="118"/>
      <c r="S113" s="118"/>
      <c r="T113" s="118"/>
      <c r="U113" s="119"/>
      <c r="V113" s="120"/>
    </row>
    <row r="114" spans="1:22" x14ac:dyDescent="0.25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N114" s="118"/>
      <c r="O114" s="118"/>
      <c r="P114" s="118"/>
      <c r="Q114" s="118"/>
      <c r="R114" s="118"/>
      <c r="S114" s="118"/>
      <c r="T114" s="118"/>
      <c r="U114" s="119"/>
      <c r="V114" s="120"/>
    </row>
    <row r="115" spans="1:22" x14ac:dyDescent="0.25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N115" s="118"/>
      <c r="O115" s="118"/>
      <c r="P115" s="118"/>
      <c r="Q115" s="118"/>
      <c r="R115" s="118"/>
      <c r="S115" s="118"/>
      <c r="T115" s="118"/>
      <c r="U115" s="119"/>
      <c r="V115" s="120"/>
    </row>
    <row r="116" spans="1:22" x14ac:dyDescent="0.25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N116" s="118"/>
      <c r="O116" s="118"/>
      <c r="P116" s="118"/>
      <c r="Q116" s="118"/>
      <c r="R116" s="118"/>
      <c r="S116" s="118"/>
      <c r="T116" s="118"/>
      <c r="U116" s="119"/>
      <c r="V116" s="120"/>
    </row>
    <row r="117" spans="1:22" x14ac:dyDescent="0.25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N117" s="118"/>
      <c r="O117" s="118"/>
      <c r="P117" s="118"/>
      <c r="Q117" s="118"/>
      <c r="R117" s="118"/>
      <c r="S117" s="118"/>
      <c r="T117" s="118"/>
      <c r="U117" s="119"/>
      <c r="V117" s="120"/>
    </row>
    <row r="118" spans="1:22" x14ac:dyDescent="0.25">
      <c r="N118" s="118"/>
      <c r="O118" s="118"/>
      <c r="P118" s="118"/>
      <c r="Q118" s="118"/>
      <c r="R118" s="118"/>
      <c r="S118" s="118"/>
      <c r="T118" s="118"/>
      <c r="U118" s="119"/>
      <c r="V118" s="120"/>
    </row>
    <row r="119" spans="1:22" x14ac:dyDescent="0.25">
      <c r="N119" s="118"/>
      <c r="O119" s="118"/>
      <c r="P119" s="118"/>
      <c r="Q119" s="118"/>
      <c r="R119" s="118"/>
      <c r="S119" s="118"/>
      <c r="T119" s="118"/>
      <c r="U119" s="119"/>
      <c r="V119" s="120"/>
    </row>
    <row r="120" spans="1:22" x14ac:dyDescent="0.25">
      <c r="N120" s="118"/>
      <c r="O120" s="118"/>
      <c r="P120" s="118"/>
      <c r="Q120" s="118"/>
      <c r="R120" s="118"/>
      <c r="S120" s="118"/>
      <c r="T120" s="118"/>
      <c r="U120" s="119"/>
      <c r="V120" s="120"/>
    </row>
    <row r="121" spans="1:22" x14ac:dyDescent="0.25">
      <c r="N121" s="118"/>
      <c r="O121" s="118"/>
      <c r="P121" s="118"/>
      <c r="Q121" s="118"/>
      <c r="R121" s="118"/>
      <c r="S121" s="118"/>
      <c r="T121" s="118"/>
      <c r="U121" s="119"/>
      <c r="V121" s="120"/>
    </row>
    <row r="122" spans="1:22" x14ac:dyDescent="0.25">
      <c r="N122" s="118"/>
      <c r="O122" s="118"/>
      <c r="P122" s="118"/>
      <c r="Q122" s="118"/>
      <c r="R122" s="118"/>
      <c r="S122" s="118"/>
      <c r="T122" s="118"/>
      <c r="U122" s="119"/>
      <c r="V122" s="120"/>
    </row>
    <row r="123" spans="1:22" x14ac:dyDescent="0.25">
      <c r="N123" s="118"/>
      <c r="O123" s="118"/>
      <c r="P123" s="118"/>
      <c r="Q123" s="118"/>
      <c r="R123" s="118"/>
      <c r="S123" s="118"/>
      <c r="T123" s="118"/>
      <c r="U123" s="119"/>
      <c r="V123" s="120"/>
    </row>
    <row r="124" spans="1:22" x14ac:dyDescent="0.25">
      <c r="N124" s="118"/>
      <c r="O124" s="118"/>
      <c r="P124" s="118"/>
      <c r="Q124" s="118"/>
      <c r="R124" s="118"/>
      <c r="S124" s="118"/>
      <c r="T124" s="118"/>
      <c r="U124" s="119"/>
      <c r="V124" s="120"/>
    </row>
    <row r="125" spans="1:22" x14ac:dyDescent="0.25">
      <c r="N125" s="118"/>
      <c r="O125" s="118"/>
      <c r="P125" s="118"/>
      <c r="Q125" s="118"/>
      <c r="R125" s="118"/>
      <c r="S125" s="118"/>
      <c r="T125" s="118"/>
      <c r="U125" s="119"/>
      <c r="V125" s="120"/>
    </row>
    <row r="126" spans="1:22" x14ac:dyDescent="0.25">
      <c r="N126" s="118"/>
      <c r="O126" s="118"/>
      <c r="P126" s="118"/>
      <c r="Q126" s="118"/>
      <c r="R126" s="118"/>
      <c r="S126" s="118"/>
      <c r="T126" s="118"/>
      <c r="U126" s="119"/>
      <c r="V126" s="120"/>
    </row>
    <row r="127" spans="1:22" x14ac:dyDescent="0.25">
      <c r="N127" s="118"/>
      <c r="O127" s="118"/>
      <c r="P127" s="118"/>
      <c r="Q127" s="118"/>
      <c r="R127" s="118"/>
      <c r="S127" s="118"/>
      <c r="T127" s="118"/>
      <c r="U127" s="119"/>
      <c r="V127" s="120"/>
    </row>
    <row r="128" spans="1:22" x14ac:dyDescent="0.25">
      <c r="N128" s="118"/>
      <c r="O128" s="118"/>
      <c r="P128" s="118"/>
      <c r="Q128" s="118"/>
      <c r="R128" s="118"/>
      <c r="S128" s="118"/>
      <c r="T128" s="118"/>
      <c r="U128" s="119"/>
      <c r="V128" s="120"/>
    </row>
    <row r="129" spans="14:22" x14ac:dyDescent="0.25">
      <c r="N129" s="118"/>
      <c r="O129" s="118"/>
      <c r="P129" s="118"/>
      <c r="Q129" s="118"/>
      <c r="R129" s="118"/>
      <c r="S129" s="118"/>
      <c r="T129" s="118"/>
      <c r="U129" s="119"/>
      <c r="V129" s="120"/>
    </row>
    <row r="130" spans="14:22" x14ac:dyDescent="0.25">
      <c r="N130" s="118"/>
      <c r="O130" s="118"/>
      <c r="P130" s="118"/>
      <c r="Q130" s="118"/>
      <c r="R130" s="118"/>
      <c r="S130" s="118"/>
      <c r="T130" s="118"/>
      <c r="U130" s="119"/>
      <c r="V130" s="120"/>
    </row>
    <row r="131" spans="14:22" x14ac:dyDescent="0.25">
      <c r="N131" s="118"/>
      <c r="O131" s="118"/>
      <c r="P131" s="118"/>
      <c r="Q131" s="118"/>
      <c r="R131" s="118"/>
      <c r="S131" s="118"/>
      <c r="T131" s="118"/>
      <c r="U131" s="119"/>
      <c r="V131" s="120"/>
    </row>
    <row r="132" spans="14:22" x14ac:dyDescent="0.25">
      <c r="N132" s="118"/>
      <c r="O132" s="118"/>
      <c r="P132" s="118"/>
      <c r="Q132" s="118"/>
      <c r="R132" s="118"/>
      <c r="S132" s="118"/>
      <c r="T132" s="118"/>
      <c r="U132" s="119"/>
      <c r="V132" s="120"/>
    </row>
    <row r="133" spans="14:22" x14ac:dyDescent="0.25">
      <c r="N133" s="118"/>
      <c r="O133" s="118"/>
      <c r="P133" s="118"/>
      <c r="Q133" s="118"/>
      <c r="R133" s="118"/>
      <c r="S133" s="118"/>
      <c r="T133" s="118"/>
      <c r="U133" s="119"/>
      <c r="V133" s="120"/>
    </row>
    <row r="134" spans="14:22" x14ac:dyDescent="0.25">
      <c r="N134" s="118"/>
      <c r="O134" s="118"/>
      <c r="P134" s="118"/>
      <c r="Q134" s="118"/>
      <c r="R134" s="118"/>
      <c r="S134" s="118"/>
      <c r="T134" s="118"/>
      <c r="U134" s="119"/>
      <c r="V134" s="120"/>
    </row>
    <row r="135" spans="14:22" x14ac:dyDescent="0.25">
      <c r="N135" s="118"/>
      <c r="O135" s="118"/>
      <c r="P135" s="118"/>
      <c r="Q135" s="118"/>
      <c r="R135" s="118"/>
      <c r="S135" s="118"/>
      <c r="T135" s="118"/>
      <c r="U135" s="119"/>
      <c r="V135" s="120"/>
    </row>
    <row r="136" spans="14:22" x14ac:dyDescent="0.25">
      <c r="N136" s="118"/>
      <c r="O136" s="118"/>
      <c r="P136" s="118"/>
      <c r="Q136" s="118"/>
      <c r="R136" s="118"/>
      <c r="S136" s="118"/>
      <c r="T136" s="118"/>
      <c r="U136" s="119"/>
      <c r="V136" s="120"/>
    </row>
    <row r="137" spans="14:22" x14ac:dyDescent="0.25">
      <c r="N137" s="118"/>
      <c r="O137" s="118"/>
      <c r="P137" s="118"/>
      <c r="Q137" s="118"/>
      <c r="R137" s="118"/>
      <c r="S137" s="118"/>
      <c r="T137" s="118"/>
      <c r="U137" s="119"/>
      <c r="V137" s="120"/>
    </row>
    <row r="138" spans="14:22" x14ac:dyDescent="0.25">
      <c r="N138" s="118"/>
      <c r="O138" s="118"/>
      <c r="P138" s="118"/>
      <c r="Q138" s="118"/>
      <c r="R138" s="118"/>
      <c r="S138" s="118"/>
      <c r="T138" s="118"/>
      <c r="U138" s="119"/>
      <c r="V138" s="120"/>
    </row>
    <row r="139" spans="14:22" x14ac:dyDescent="0.25">
      <c r="N139" s="118"/>
      <c r="O139" s="118"/>
      <c r="P139" s="118"/>
      <c r="Q139" s="118"/>
      <c r="R139" s="118"/>
      <c r="S139" s="118"/>
      <c r="T139" s="118"/>
      <c r="U139" s="119"/>
      <c r="V139" s="120"/>
    </row>
    <row r="140" spans="14:22" ht="15.75" x14ac:dyDescent="0.25">
      <c r="N140" s="236" t="s">
        <v>19</v>
      </c>
      <c r="O140" s="236"/>
      <c r="P140" s="236"/>
      <c r="Q140" s="236"/>
      <c r="R140" s="40">
        <f>SUM(R16:R139)</f>
        <v>0</v>
      </c>
      <c r="S140" s="39">
        <f>SUM(S16:S139)</f>
        <v>0</v>
      </c>
      <c r="T140" s="39">
        <f>SUM(T16:T139)</f>
        <v>0</v>
      </c>
      <c r="U140" s="104"/>
      <c r="V140" s="40">
        <f>SUM(V16:V139)</f>
        <v>0</v>
      </c>
    </row>
  </sheetData>
  <sheetProtection algorithmName="SHA-512" hashValue="Rr77KEabGtt9N7Qqqy5thB/3NckQAg2U1AVOg1SyyNqlT1IYsnURwQ+IcwRb9kPLEmLJNwfAtJtrLNAx+Qorew==" saltValue="6mjZ668dIsHZLVofU7xH9A==" spinCount="100000" sheet="1" objects="1" scenarios="1" insertRows="0"/>
  <mergeCells count="9">
    <mergeCell ref="Q12:R12"/>
    <mergeCell ref="Q13:R13"/>
    <mergeCell ref="N140:Q140"/>
    <mergeCell ref="C113:F113"/>
    <mergeCell ref="B4:C4"/>
    <mergeCell ref="D4:G4"/>
    <mergeCell ref="B5:C5"/>
    <mergeCell ref="D5:G5"/>
    <mergeCell ref="C12:D12"/>
  </mergeCells>
  <conditionalFormatting sqref="I16:I112">
    <cfRule type="cellIs" dxfId="4" priority="3" operator="greaterThan">
      <formula>1607</formula>
    </cfRule>
  </conditionalFormatting>
  <conditionalFormatting sqref="K16:K112">
    <cfRule type="cellIs" dxfId="3" priority="2" operator="greaterThan">
      <formula>1607</formula>
    </cfRule>
  </conditionalFormatting>
  <conditionalFormatting sqref="V16:V139">
    <cfRule type="cellIs" dxfId="2" priority="1" operator="greaterThan">
      <formula>1607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3F16-B3D1-45DF-A982-2293668A6E64}">
  <sheetPr>
    <tabColor theme="7" tint="0.79998168889431442"/>
  </sheetPr>
  <dimension ref="A1:AT67"/>
  <sheetViews>
    <sheetView tabSelected="1" zoomScaleNormal="100" workbookViewId="0">
      <selection activeCell="G3" sqref="G3"/>
    </sheetView>
  </sheetViews>
  <sheetFormatPr baseColWidth="10" defaultRowHeight="15" outlineLevelCol="1" x14ac:dyDescent="0.25"/>
  <cols>
    <col min="1" max="1" width="4.140625" style="127" customWidth="1"/>
    <col min="2" max="4" width="24.7109375" style="127" customWidth="1"/>
    <col min="5" max="5" width="21.42578125" style="127" customWidth="1"/>
    <col min="6" max="6" width="18.28515625" style="127" customWidth="1"/>
    <col min="7" max="7" width="19.140625" style="127" customWidth="1"/>
    <col min="8" max="12" width="16.28515625" style="127" customWidth="1"/>
    <col min="13" max="13" width="17.42578125" style="127" customWidth="1"/>
    <col min="14" max="14" width="17.7109375" style="127" customWidth="1"/>
    <col min="15" max="15" width="19.5703125" style="127" customWidth="1"/>
    <col min="16" max="16" width="20.7109375" style="127" customWidth="1"/>
    <col min="17" max="18" width="20.42578125" style="127" customWidth="1"/>
    <col min="19" max="19" width="18.85546875" style="127" customWidth="1"/>
    <col min="20" max="21" width="20.7109375" style="127" customWidth="1"/>
    <col min="22" max="22" width="13.5703125" style="127" customWidth="1"/>
    <col min="23" max="24" width="11.42578125" style="127"/>
    <col min="25" max="25" width="20.7109375" style="127" hidden="1" customWidth="1" outlineLevel="1"/>
    <col min="26" max="26" width="17.85546875" style="127" hidden="1" customWidth="1" outlineLevel="1"/>
    <col min="27" max="45" width="11.42578125" style="127" hidden="1" customWidth="1" outlineLevel="1"/>
    <col min="46" max="46" width="11.42578125" style="127" collapsed="1"/>
    <col min="47" max="16384" width="11.42578125" style="127"/>
  </cols>
  <sheetData>
    <row r="1" spans="1:45" ht="14.25" customHeight="1" x14ac:dyDescent="0.25">
      <c r="A1" s="126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spans="1:45" ht="37.5" customHeight="1" x14ac:dyDescent="0.4">
      <c r="A2" s="126"/>
      <c r="B2" s="103" t="s">
        <v>131</v>
      </c>
      <c r="C2" s="103"/>
      <c r="D2" s="103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Y2" s="107" t="s">
        <v>146</v>
      </c>
    </row>
    <row r="3" spans="1:45" ht="61.5" customHeight="1" x14ac:dyDescent="0.25">
      <c r="A3" s="126"/>
      <c r="B3" s="128" t="s">
        <v>167</v>
      </c>
      <c r="C3" s="128"/>
      <c r="D3" s="128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50" t="s">
        <v>163</v>
      </c>
      <c r="Q3" s="250"/>
      <c r="R3" s="250"/>
      <c r="S3" s="250"/>
      <c r="T3" s="250"/>
      <c r="U3" s="129"/>
      <c r="V3" s="126"/>
      <c r="W3" s="126"/>
    </row>
    <row r="4" spans="1:45" ht="26.25" customHeight="1" x14ac:dyDescent="0.25">
      <c r="A4" s="126"/>
      <c r="B4" s="243" t="s">
        <v>160</v>
      </c>
      <c r="C4" s="243"/>
      <c r="D4" s="243"/>
      <c r="E4" s="244"/>
      <c r="F4" s="252" t="s">
        <v>134</v>
      </c>
      <c r="G4" s="253"/>
      <c r="H4" s="253"/>
      <c r="I4" s="253"/>
      <c r="J4" s="253"/>
      <c r="K4" s="253"/>
      <c r="L4" s="253"/>
      <c r="M4" s="253"/>
      <c r="N4" s="253"/>
      <c r="O4" s="254"/>
      <c r="P4" s="251" t="s">
        <v>135</v>
      </c>
      <c r="Q4" s="251"/>
      <c r="R4" s="251"/>
      <c r="S4" s="251"/>
      <c r="T4" s="251"/>
      <c r="U4" s="251"/>
      <c r="V4" s="251"/>
      <c r="W4" s="126"/>
      <c r="Y4" s="243"/>
      <c r="Z4" s="243"/>
      <c r="AA4" s="243"/>
      <c r="AB4" s="244"/>
      <c r="AC4" s="246" t="s">
        <v>134</v>
      </c>
      <c r="AD4" s="247"/>
      <c r="AE4" s="247"/>
      <c r="AF4" s="247"/>
      <c r="AG4" s="247"/>
      <c r="AH4" s="247"/>
      <c r="AI4" s="247"/>
      <c r="AJ4" s="247"/>
      <c r="AK4" s="247"/>
      <c r="AL4" s="248"/>
      <c r="AM4" s="245" t="s">
        <v>135</v>
      </c>
      <c r="AN4" s="245"/>
      <c r="AO4" s="245"/>
      <c r="AP4" s="245"/>
      <c r="AQ4" s="245"/>
      <c r="AR4" s="245"/>
      <c r="AS4" s="245"/>
    </row>
    <row r="5" spans="1:45" ht="141.75" x14ac:dyDescent="0.25">
      <c r="A5" s="126"/>
      <c r="B5" s="130" t="s">
        <v>120</v>
      </c>
      <c r="C5" s="130" t="s">
        <v>136</v>
      </c>
      <c r="D5" s="130" t="s">
        <v>161</v>
      </c>
      <c r="E5" s="131" t="s">
        <v>121</v>
      </c>
      <c r="F5" s="132" t="s">
        <v>166</v>
      </c>
      <c r="G5" s="133" t="s">
        <v>122</v>
      </c>
      <c r="H5" s="134" t="s">
        <v>62</v>
      </c>
      <c r="I5" s="134" t="s">
        <v>63</v>
      </c>
      <c r="J5" s="134" t="s">
        <v>22</v>
      </c>
      <c r="K5" s="134" t="s">
        <v>162</v>
      </c>
      <c r="L5" s="135" t="s">
        <v>108</v>
      </c>
      <c r="M5" s="136" t="s">
        <v>164</v>
      </c>
      <c r="N5" s="135" t="s">
        <v>123</v>
      </c>
      <c r="O5" s="131" t="s">
        <v>124</v>
      </c>
      <c r="P5" s="131" t="s">
        <v>125</v>
      </c>
      <c r="Q5" s="131" t="s">
        <v>126</v>
      </c>
      <c r="R5" s="131" t="s">
        <v>142</v>
      </c>
      <c r="S5" s="132" t="s">
        <v>132</v>
      </c>
      <c r="T5" s="132" t="s">
        <v>133</v>
      </c>
      <c r="U5" s="132" t="s">
        <v>143</v>
      </c>
      <c r="V5" s="132" t="s">
        <v>127</v>
      </c>
      <c r="W5" s="126"/>
      <c r="Y5" s="137" t="s">
        <v>120</v>
      </c>
      <c r="Z5" s="137" t="s">
        <v>136</v>
      </c>
      <c r="AA5" s="137" t="s">
        <v>161</v>
      </c>
      <c r="AB5" s="138" t="s">
        <v>121</v>
      </c>
      <c r="AC5" s="139" t="s">
        <v>159</v>
      </c>
      <c r="AD5" s="140" t="s">
        <v>122</v>
      </c>
      <c r="AE5" s="141" t="s">
        <v>62</v>
      </c>
      <c r="AF5" s="141" t="s">
        <v>63</v>
      </c>
      <c r="AG5" s="141" t="s">
        <v>22</v>
      </c>
      <c r="AH5" s="141" t="s">
        <v>162</v>
      </c>
      <c r="AI5" s="142" t="s">
        <v>108</v>
      </c>
      <c r="AJ5" s="142" t="s">
        <v>76</v>
      </c>
      <c r="AK5" s="142" t="s">
        <v>123</v>
      </c>
      <c r="AL5" s="138" t="s">
        <v>124</v>
      </c>
      <c r="AM5" s="138" t="s">
        <v>125</v>
      </c>
      <c r="AN5" s="138" t="s">
        <v>126</v>
      </c>
      <c r="AO5" s="138" t="s">
        <v>142</v>
      </c>
      <c r="AP5" s="139" t="s">
        <v>132</v>
      </c>
      <c r="AQ5" s="139" t="s">
        <v>133</v>
      </c>
      <c r="AR5" s="139" t="s">
        <v>143</v>
      </c>
      <c r="AS5" s="139" t="s">
        <v>127</v>
      </c>
    </row>
    <row r="6" spans="1:45" ht="15.75" x14ac:dyDescent="0.25">
      <c r="A6" s="126"/>
      <c r="B6" s="61"/>
      <c r="C6" s="62"/>
      <c r="D6" s="62"/>
      <c r="E6" s="63"/>
      <c r="F6" s="64"/>
      <c r="G6" s="147">
        <f>E6*F6</f>
        <v>0</v>
      </c>
      <c r="H6" s="57"/>
      <c r="I6" s="59"/>
      <c r="J6" s="59"/>
      <c r="K6" s="150" t="str">
        <f>IF(I6=0,"-",((H6/I6)*J6))</f>
        <v>-</v>
      </c>
      <c r="L6" s="58"/>
      <c r="M6" s="58"/>
      <c r="N6" s="57"/>
      <c r="O6" s="152" t="str">
        <f>IF(K6="-","",(K6+L6+M6+N6))</f>
        <v/>
      </c>
      <c r="P6" s="153">
        <f>IF(C6="Zones AEAG",0.7*MIN(O6,G6*500),0)</f>
        <v>0</v>
      </c>
      <c r="Q6" s="154" t="str">
        <f>IF(K6="-","",IF(C6="Zones AEAG",O6-P6-T6,(O6*0.8)))</f>
        <v/>
      </c>
      <c r="R6" s="154" t="str">
        <f>IF(O6="","",P6+Q6)</f>
        <v/>
      </c>
      <c r="S6" s="65"/>
      <c r="T6" s="66"/>
      <c r="U6" s="157" t="str">
        <f>IF(O6="","",R6+T6)</f>
        <v/>
      </c>
      <c r="V6" s="158" t="str">
        <f>IF(O6="","",((R6+T6)/O6))</f>
        <v/>
      </c>
      <c r="W6" s="126"/>
      <c r="Y6" s="143"/>
      <c r="Z6" s="144"/>
      <c r="AA6" s="144"/>
      <c r="AB6" s="145"/>
      <c r="AC6" s="146"/>
      <c r="AD6" s="147">
        <f>AB6*AC6</f>
        <v>0</v>
      </c>
      <c r="AE6" s="148"/>
      <c r="AF6" s="149"/>
      <c r="AG6" s="149"/>
      <c r="AH6" s="150" t="str">
        <f>IF(AF6=0,"-",((AE6/AF6)*AG6))</f>
        <v>-</v>
      </c>
      <c r="AI6" s="151"/>
      <c r="AJ6" s="151"/>
      <c r="AK6" s="148"/>
      <c r="AL6" s="152" t="str">
        <f>IF(AH6="-","",(AH6+AI6+AJ6+AK6))</f>
        <v/>
      </c>
      <c r="AM6" s="153">
        <f>IF(Z6="Zones AEAG",0.7*MIN(AL6,AD6*500),0)</f>
        <v>0</v>
      </c>
      <c r="AN6" s="154" t="str">
        <f>IF(AH6="-","",IF(Z6="Zones AEAG",AL6-AM6-AQ6,(AL6*0.8)))</f>
        <v/>
      </c>
      <c r="AO6" s="154" t="str">
        <f>IF(AL6="","",AM6+AN6)</f>
        <v/>
      </c>
      <c r="AP6" s="155"/>
      <c r="AQ6" s="156"/>
      <c r="AR6" s="157" t="str">
        <f>IF(AL6="","",AO6+AQ6)</f>
        <v/>
      </c>
      <c r="AS6" s="158" t="str">
        <f>IF(AL6="","",((AO6+AQ6)/AL6))</f>
        <v/>
      </c>
    </row>
    <row r="7" spans="1:45" ht="15.75" x14ac:dyDescent="0.25">
      <c r="A7" s="126"/>
      <c r="B7" s="61"/>
      <c r="C7" s="62"/>
      <c r="D7" s="62"/>
      <c r="E7" s="63"/>
      <c r="F7" s="64"/>
      <c r="G7" s="147">
        <f t="shared" ref="G7:G35" si="0">E7*F7</f>
        <v>0</v>
      </c>
      <c r="H7" s="57"/>
      <c r="I7" s="59"/>
      <c r="J7" s="59"/>
      <c r="K7" s="150" t="str">
        <f t="shared" ref="K7:K35" si="1">IF(I7=0,"-",((H7/I7)*J7))</f>
        <v>-</v>
      </c>
      <c r="L7" s="58"/>
      <c r="M7" s="58"/>
      <c r="N7" s="57"/>
      <c r="O7" s="152" t="str">
        <f t="shared" ref="O7:O35" si="2">IF(K7="-","",(K7+L7+M7+N7))</f>
        <v/>
      </c>
      <c r="P7" s="153">
        <f t="shared" ref="P7:P42" si="3">IF(C7="Zones AEAG",0.7*MIN(O7,G7*500),0)</f>
        <v>0</v>
      </c>
      <c r="Q7" s="154" t="str">
        <f t="shared" ref="Q7:Q42" si="4">IF(K7="-","",IF(C7="Zones AEAG",O7-P7-T7,(O7*0.8)))</f>
        <v/>
      </c>
      <c r="R7" s="154" t="str">
        <f t="shared" ref="R7:R42" si="5">IF(O7="","",P7+Q7)</f>
        <v/>
      </c>
      <c r="S7" s="65"/>
      <c r="T7" s="66"/>
      <c r="U7" s="157" t="str">
        <f t="shared" ref="U7:U42" si="6">IF(O7="","",R7+T7)</f>
        <v/>
      </c>
      <c r="V7" s="158" t="str">
        <f t="shared" ref="V7:V42" si="7">IF(O7="","",((R7+T7)/O7))</f>
        <v/>
      </c>
      <c r="W7" s="126"/>
      <c r="Y7" s="143"/>
      <c r="Z7" s="144"/>
      <c r="AA7" s="144"/>
      <c r="AB7" s="145"/>
      <c r="AC7" s="146"/>
      <c r="AD7" s="147">
        <f t="shared" ref="AD7:AD35" si="8">AB7*AC7</f>
        <v>0</v>
      </c>
      <c r="AE7" s="148"/>
      <c r="AF7" s="149"/>
      <c r="AG7" s="149"/>
      <c r="AH7" s="150" t="str">
        <f t="shared" ref="AH7:AH35" si="9">IF(AF7=0,"-",((AE7/AF7)*AG7))</f>
        <v>-</v>
      </c>
      <c r="AI7" s="151"/>
      <c r="AJ7" s="151"/>
      <c r="AK7" s="148"/>
      <c r="AL7" s="152" t="str">
        <f t="shared" ref="AL7:AL35" si="10">IF(AH7="-","",(AH7+AI7+AJ7+AK7))</f>
        <v/>
      </c>
      <c r="AM7" s="153">
        <f t="shared" ref="AM7:AM42" si="11">IF(Z7="Zones AEAG",0.7*MIN(AL7,AD7*500),0)</f>
        <v>0</v>
      </c>
      <c r="AN7" s="154" t="str">
        <f t="shared" ref="AN7:AN42" si="12">IF(AH7="-","",IF(Z7="Zones AEAG",AL7-AM7-AQ7,(AL7*0.8)))</f>
        <v/>
      </c>
      <c r="AO7" s="154" t="str">
        <f t="shared" ref="AO7:AO11" si="13">IF(AL7="","",AM7+AN7)</f>
        <v/>
      </c>
      <c r="AP7" s="155"/>
      <c r="AQ7" s="156"/>
      <c r="AR7" s="157" t="str">
        <f t="shared" ref="AR7:AR42" si="14">IF(AL7="","",AO7+AQ7)</f>
        <v/>
      </c>
      <c r="AS7" s="158" t="str">
        <f t="shared" ref="AS7:AS42" si="15">IF(AL7="","",((AO7+AQ7)/AL7))</f>
        <v/>
      </c>
    </row>
    <row r="8" spans="1:45" ht="15.75" x14ac:dyDescent="0.25">
      <c r="A8" s="126"/>
      <c r="B8" s="61"/>
      <c r="C8" s="62"/>
      <c r="D8" s="62"/>
      <c r="E8" s="63"/>
      <c r="F8" s="64"/>
      <c r="G8" s="147">
        <f t="shared" si="0"/>
        <v>0</v>
      </c>
      <c r="H8" s="57"/>
      <c r="I8" s="59"/>
      <c r="J8" s="59"/>
      <c r="K8" s="150" t="str">
        <f t="shared" si="1"/>
        <v>-</v>
      </c>
      <c r="L8" s="58"/>
      <c r="M8" s="58"/>
      <c r="N8" s="57"/>
      <c r="O8" s="152" t="str">
        <f t="shared" si="2"/>
        <v/>
      </c>
      <c r="P8" s="153">
        <f t="shared" si="3"/>
        <v>0</v>
      </c>
      <c r="Q8" s="154" t="str">
        <f t="shared" si="4"/>
        <v/>
      </c>
      <c r="R8" s="154" t="str">
        <f t="shared" si="5"/>
        <v/>
      </c>
      <c r="S8" s="65"/>
      <c r="T8" s="66"/>
      <c r="U8" s="157" t="str">
        <f t="shared" si="6"/>
        <v/>
      </c>
      <c r="V8" s="158" t="str">
        <f t="shared" si="7"/>
        <v/>
      </c>
      <c r="W8" s="126"/>
      <c r="Y8" s="143"/>
      <c r="Z8" s="144"/>
      <c r="AA8" s="144"/>
      <c r="AB8" s="145"/>
      <c r="AC8" s="146"/>
      <c r="AD8" s="147">
        <f t="shared" si="8"/>
        <v>0</v>
      </c>
      <c r="AE8" s="148"/>
      <c r="AF8" s="149"/>
      <c r="AG8" s="149"/>
      <c r="AH8" s="150" t="str">
        <f t="shared" si="9"/>
        <v>-</v>
      </c>
      <c r="AI8" s="151"/>
      <c r="AJ8" s="151"/>
      <c r="AK8" s="148"/>
      <c r="AL8" s="152" t="str">
        <f t="shared" si="10"/>
        <v/>
      </c>
      <c r="AM8" s="153">
        <f t="shared" si="11"/>
        <v>0</v>
      </c>
      <c r="AN8" s="154" t="str">
        <f t="shared" si="12"/>
        <v/>
      </c>
      <c r="AO8" s="154" t="str">
        <f>IF(AL8="","",AM8+AN8)</f>
        <v/>
      </c>
      <c r="AP8" s="155"/>
      <c r="AQ8" s="156"/>
      <c r="AR8" s="157" t="str">
        <f t="shared" si="14"/>
        <v/>
      </c>
      <c r="AS8" s="158" t="str">
        <f t="shared" si="15"/>
        <v/>
      </c>
    </row>
    <row r="9" spans="1:45" ht="15.75" x14ac:dyDescent="0.25">
      <c r="A9" s="126"/>
      <c r="B9" s="61"/>
      <c r="C9" s="62"/>
      <c r="D9" s="62"/>
      <c r="E9" s="63"/>
      <c r="F9" s="64"/>
      <c r="G9" s="147">
        <f t="shared" si="0"/>
        <v>0</v>
      </c>
      <c r="H9" s="57"/>
      <c r="I9" s="59"/>
      <c r="J9" s="59"/>
      <c r="K9" s="150" t="str">
        <f t="shared" si="1"/>
        <v>-</v>
      </c>
      <c r="L9" s="58"/>
      <c r="M9" s="58"/>
      <c r="N9" s="57"/>
      <c r="O9" s="152" t="str">
        <f t="shared" si="2"/>
        <v/>
      </c>
      <c r="P9" s="153">
        <f t="shared" si="3"/>
        <v>0</v>
      </c>
      <c r="Q9" s="154" t="str">
        <f t="shared" si="4"/>
        <v/>
      </c>
      <c r="R9" s="154" t="str">
        <f t="shared" si="5"/>
        <v/>
      </c>
      <c r="S9" s="65"/>
      <c r="T9" s="66"/>
      <c r="U9" s="157" t="str">
        <f t="shared" si="6"/>
        <v/>
      </c>
      <c r="V9" s="158" t="str">
        <f t="shared" si="7"/>
        <v/>
      </c>
      <c r="W9" s="126"/>
      <c r="Y9" s="143"/>
      <c r="Z9" s="144"/>
      <c r="AA9" s="144"/>
      <c r="AB9" s="145"/>
      <c r="AC9" s="146"/>
      <c r="AD9" s="147">
        <f t="shared" si="8"/>
        <v>0</v>
      </c>
      <c r="AE9" s="148"/>
      <c r="AF9" s="149"/>
      <c r="AG9" s="149"/>
      <c r="AH9" s="150" t="str">
        <f t="shared" si="9"/>
        <v>-</v>
      </c>
      <c r="AI9" s="151"/>
      <c r="AJ9" s="151"/>
      <c r="AK9" s="148"/>
      <c r="AL9" s="152" t="str">
        <f t="shared" si="10"/>
        <v/>
      </c>
      <c r="AM9" s="153">
        <f t="shared" si="11"/>
        <v>0</v>
      </c>
      <c r="AN9" s="154" t="str">
        <f t="shared" si="12"/>
        <v/>
      </c>
      <c r="AO9" s="154" t="str">
        <f t="shared" si="13"/>
        <v/>
      </c>
      <c r="AP9" s="155"/>
      <c r="AQ9" s="156"/>
      <c r="AR9" s="157" t="str">
        <f t="shared" si="14"/>
        <v/>
      </c>
      <c r="AS9" s="158" t="str">
        <f t="shared" si="15"/>
        <v/>
      </c>
    </row>
    <row r="10" spans="1:45" ht="15.75" x14ac:dyDescent="0.25">
      <c r="A10" s="126"/>
      <c r="B10" s="61"/>
      <c r="C10" s="62"/>
      <c r="D10" s="62"/>
      <c r="E10" s="63"/>
      <c r="F10" s="64"/>
      <c r="G10" s="147">
        <f t="shared" si="0"/>
        <v>0</v>
      </c>
      <c r="H10" s="57"/>
      <c r="I10" s="59"/>
      <c r="J10" s="59"/>
      <c r="K10" s="150" t="str">
        <f t="shared" si="1"/>
        <v>-</v>
      </c>
      <c r="L10" s="58"/>
      <c r="M10" s="58"/>
      <c r="N10" s="57"/>
      <c r="O10" s="152" t="str">
        <f t="shared" si="2"/>
        <v/>
      </c>
      <c r="P10" s="153">
        <f t="shared" si="3"/>
        <v>0</v>
      </c>
      <c r="Q10" s="154" t="str">
        <f t="shared" si="4"/>
        <v/>
      </c>
      <c r="R10" s="154" t="str">
        <f t="shared" si="5"/>
        <v/>
      </c>
      <c r="S10" s="65"/>
      <c r="T10" s="66"/>
      <c r="U10" s="157" t="str">
        <f t="shared" si="6"/>
        <v/>
      </c>
      <c r="V10" s="158" t="str">
        <f t="shared" si="7"/>
        <v/>
      </c>
      <c r="W10" s="126"/>
      <c r="Y10" s="143"/>
      <c r="Z10" s="144"/>
      <c r="AA10" s="144"/>
      <c r="AB10" s="145"/>
      <c r="AC10" s="146"/>
      <c r="AD10" s="147">
        <f t="shared" si="8"/>
        <v>0</v>
      </c>
      <c r="AE10" s="148"/>
      <c r="AF10" s="149"/>
      <c r="AG10" s="149"/>
      <c r="AH10" s="150" t="str">
        <f t="shared" si="9"/>
        <v>-</v>
      </c>
      <c r="AI10" s="151"/>
      <c r="AJ10" s="151"/>
      <c r="AK10" s="148"/>
      <c r="AL10" s="152" t="str">
        <f t="shared" si="10"/>
        <v/>
      </c>
      <c r="AM10" s="153">
        <f t="shared" si="11"/>
        <v>0</v>
      </c>
      <c r="AN10" s="154" t="str">
        <f t="shared" si="12"/>
        <v/>
      </c>
      <c r="AO10" s="154" t="str">
        <f t="shared" si="13"/>
        <v/>
      </c>
      <c r="AP10" s="155"/>
      <c r="AQ10" s="156"/>
      <c r="AR10" s="157" t="str">
        <f t="shared" si="14"/>
        <v/>
      </c>
      <c r="AS10" s="158" t="str">
        <f t="shared" si="15"/>
        <v/>
      </c>
    </row>
    <row r="11" spans="1:45" ht="15.75" x14ac:dyDescent="0.25">
      <c r="A11" s="126"/>
      <c r="B11" s="61"/>
      <c r="C11" s="62"/>
      <c r="D11" s="62"/>
      <c r="E11" s="63"/>
      <c r="F11" s="64"/>
      <c r="G11" s="147">
        <f t="shared" si="0"/>
        <v>0</v>
      </c>
      <c r="H11" s="57"/>
      <c r="I11" s="59"/>
      <c r="J11" s="59"/>
      <c r="K11" s="150" t="str">
        <f t="shared" si="1"/>
        <v>-</v>
      </c>
      <c r="L11" s="58"/>
      <c r="M11" s="58"/>
      <c r="N11" s="57"/>
      <c r="O11" s="152" t="str">
        <f t="shared" si="2"/>
        <v/>
      </c>
      <c r="P11" s="153">
        <f t="shared" si="3"/>
        <v>0</v>
      </c>
      <c r="Q11" s="154" t="str">
        <f t="shared" si="4"/>
        <v/>
      </c>
      <c r="R11" s="154" t="str">
        <f t="shared" si="5"/>
        <v/>
      </c>
      <c r="S11" s="65"/>
      <c r="T11" s="66"/>
      <c r="U11" s="157" t="str">
        <f t="shared" si="6"/>
        <v/>
      </c>
      <c r="V11" s="158" t="str">
        <f t="shared" si="7"/>
        <v/>
      </c>
      <c r="W11" s="126"/>
      <c r="Y11" s="143"/>
      <c r="Z11" s="144"/>
      <c r="AA11" s="144"/>
      <c r="AB11" s="145"/>
      <c r="AC11" s="146"/>
      <c r="AD11" s="147">
        <f t="shared" si="8"/>
        <v>0</v>
      </c>
      <c r="AE11" s="148"/>
      <c r="AF11" s="149"/>
      <c r="AG11" s="149"/>
      <c r="AH11" s="150" t="str">
        <f t="shared" si="9"/>
        <v>-</v>
      </c>
      <c r="AI11" s="151"/>
      <c r="AJ11" s="151"/>
      <c r="AK11" s="148"/>
      <c r="AL11" s="152" t="str">
        <f t="shared" si="10"/>
        <v/>
      </c>
      <c r="AM11" s="153">
        <f t="shared" si="11"/>
        <v>0</v>
      </c>
      <c r="AN11" s="154" t="str">
        <f t="shared" si="12"/>
        <v/>
      </c>
      <c r="AO11" s="154" t="str">
        <f t="shared" si="13"/>
        <v/>
      </c>
      <c r="AP11" s="155"/>
      <c r="AQ11" s="156"/>
      <c r="AR11" s="157" t="str">
        <f t="shared" si="14"/>
        <v/>
      </c>
      <c r="AS11" s="158" t="str">
        <f t="shared" si="15"/>
        <v/>
      </c>
    </row>
    <row r="12" spans="1:45" ht="15.75" x14ac:dyDescent="0.25">
      <c r="A12" s="126"/>
      <c r="B12" s="61"/>
      <c r="C12" s="62"/>
      <c r="D12" s="62"/>
      <c r="E12" s="63"/>
      <c r="F12" s="64"/>
      <c r="G12" s="147">
        <f t="shared" si="0"/>
        <v>0</v>
      </c>
      <c r="H12" s="57"/>
      <c r="I12" s="59"/>
      <c r="J12" s="59"/>
      <c r="K12" s="150" t="str">
        <f t="shared" si="1"/>
        <v>-</v>
      </c>
      <c r="L12" s="58"/>
      <c r="M12" s="58"/>
      <c r="N12" s="57"/>
      <c r="O12" s="152" t="str">
        <f t="shared" si="2"/>
        <v/>
      </c>
      <c r="P12" s="153">
        <f t="shared" si="3"/>
        <v>0</v>
      </c>
      <c r="Q12" s="154" t="str">
        <f t="shared" si="4"/>
        <v/>
      </c>
      <c r="R12" s="154" t="str">
        <f t="shared" si="5"/>
        <v/>
      </c>
      <c r="S12" s="65"/>
      <c r="T12" s="66"/>
      <c r="U12" s="157" t="str">
        <f t="shared" si="6"/>
        <v/>
      </c>
      <c r="V12" s="158" t="str">
        <f t="shared" si="7"/>
        <v/>
      </c>
      <c r="W12" s="126"/>
      <c r="Y12" s="143"/>
      <c r="Z12" s="144"/>
      <c r="AA12" s="144"/>
      <c r="AB12" s="145"/>
      <c r="AC12" s="146"/>
      <c r="AD12" s="147">
        <f t="shared" si="8"/>
        <v>0</v>
      </c>
      <c r="AE12" s="148"/>
      <c r="AF12" s="149"/>
      <c r="AG12" s="149"/>
      <c r="AH12" s="150" t="str">
        <f t="shared" si="9"/>
        <v>-</v>
      </c>
      <c r="AI12" s="151"/>
      <c r="AJ12" s="151"/>
      <c r="AK12" s="148"/>
      <c r="AL12" s="152" t="str">
        <f t="shared" si="10"/>
        <v/>
      </c>
      <c r="AM12" s="153">
        <f t="shared" si="11"/>
        <v>0</v>
      </c>
      <c r="AN12" s="154" t="str">
        <f t="shared" si="12"/>
        <v/>
      </c>
      <c r="AO12" s="154" t="str">
        <f t="shared" ref="AO12:AO48" si="16">IF(AL12="","",AM12+AN12)</f>
        <v/>
      </c>
      <c r="AP12" s="155"/>
      <c r="AQ12" s="156"/>
      <c r="AR12" s="157" t="str">
        <f t="shared" si="14"/>
        <v/>
      </c>
      <c r="AS12" s="158" t="str">
        <f t="shared" si="15"/>
        <v/>
      </c>
    </row>
    <row r="13" spans="1:45" ht="15.75" x14ac:dyDescent="0.25">
      <c r="A13" s="126"/>
      <c r="B13" s="61"/>
      <c r="C13" s="62"/>
      <c r="D13" s="62"/>
      <c r="E13" s="63"/>
      <c r="F13" s="64"/>
      <c r="G13" s="147">
        <f t="shared" si="0"/>
        <v>0</v>
      </c>
      <c r="H13" s="57"/>
      <c r="I13" s="59"/>
      <c r="J13" s="59"/>
      <c r="K13" s="150" t="str">
        <f t="shared" si="1"/>
        <v>-</v>
      </c>
      <c r="L13" s="58"/>
      <c r="M13" s="58"/>
      <c r="N13" s="57"/>
      <c r="O13" s="152" t="str">
        <f t="shared" si="2"/>
        <v/>
      </c>
      <c r="P13" s="153">
        <f t="shared" si="3"/>
        <v>0</v>
      </c>
      <c r="Q13" s="154" t="str">
        <f t="shared" si="4"/>
        <v/>
      </c>
      <c r="R13" s="154" t="str">
        <f t="shared" si="5"/>
        <v/>
      </c>
      <c r="S13" s="65"/>
      <c r="T13" s="66"/>
      <c r="U13" s="157" t="str">
        <f t="shared" si="6"/>
        <v/>
      </c>
      <c r="V13" s="158" t="str">
        <f t="shared" si="7"/>
        <v/>
      </c>
      <c r="W13" s="126"/>
      <c r="Y13" s="143"/>
      <c r="Z13" s="144"/>
      <c r="AA13" s="144"/>
      <c r="AB13" s="145"/>
      <c r="AC13" s="146"/>
      <c r="AD13" s="147">
        <f t="shared" si="8"/>
        <v>0</v>
      </c>
      <c r="AE13" s="148"/>
      <c r="AF13" s="149"/>
      <c r="AG13" s="149"/>
      <c r="AH13" s="150" t="str">
        <f t="shared" si="9"/>
        <v>-</v>
      </c>
      <c r="AI13" s="151"/>
      <c r="AJ13" s="151"/>
      <c r="AK13" s="148"/>
      <c r="AL13" s="152" t="str">
        <f t="shared" si="10"/>
        <v/>
      </c>
      <c r="AM13" s="153">
        <f t="shared" si="11"/>
        <v>0</v>
      </c>
      <c r="AN13" s="154" t="str">
        <f t="shared" si="12"/>
        <v/>
      </c>
      <c r="AO13" s="154" t="str">
        <f t="shared" si="16"/>
        <v/>
      </c>
      <c r="AP13" s="155"/>
      <c r="AQ13" s="156"/>
      <c r="AR13" s="157" t="str">
        <f t="shared" si="14"/>
        <v/>
      </c>
      <c r="AS13" s="158" t="str">
        <f t="shared" si="15"/>
        <v/>
      </c>
    </row>
    <row r="14" spans="1:45" ht="15.75" x14ac:dyDescent="0.25">
      <c r="A14" s="126"/>
      <c r="B14" s="61"/>
      <c r="C14" s="62"/>
      <c r="D14" s="62"/>
      <c r="E14" s="63"/>
      <c r="F14" s="64"/>
      <c r="G14" s="147">
        <f t="shared" ref="G14:G29" si="17">E14*F14</f>
        <v>0</v>
      </c>
      <c r="H14" s="57"/>
      <c r="I14" s="59"/>
      <c r="J14" s="59"/>
      <c r="K14" s="150" t="str">
        <f t="shared" ref="K14:K29" si="18">IF(I14=0,"-",((H14/I14)*J14))</f>
        <v>-</v>
      </c>
      <c r="L14" s="58"/>
      <c r="M14" s="58"/>
      <c r="N14" s="57"/>
      <c r="O14" s="152" t="str">
        <f t="shared" ref="O14:O29" si="19">IF(K14="-","",(K14+L14+M14+N14))</f>
        <v/>
      </c>
      <c r="P14" s="153">
        <f t="shared" si="3"/>
        <v>0</v>
      </c>
      <c r="Q14" s="154" t="str">
        <f t="shared" si="4"/>
        <v/>
      </c>
      <c r="R14" s="154" t="str">
        <f t="shared" si="5"/>
        <v/>
      </c>
      <c r="S14" s="65"/>
      <c r="T14" s="66"/>
      <c r="U14" s="157" t="str">
        <f t="shared" si="6"/>
        <v/>
      </c>
      <c r="V14" s="158" t="str">
        <f t="shared" si="7"/>
        <v/>
      </c>
      <c r="W14" s="126"/>
      <c r="Y14" s="143"/>
      <c r="Z14" s="144"/>
      <c r="AA14" s="144"/>
      <c r="AB14" s="145"/>
      <c r="AC14" s="146"/>
      <c r="AD14" s="147">
        <f t="shared" si="8"/>
        <v>0</v>
      </c>
      <c r="AE14" s="148"/>
      <c r="AF14" s="149"/>
      <c r="AG14" s="149"/>
      <c r="AH14" s="150" t="str">
        <f t="shared" si="9"/>
        <v>-</v>
      </c>
      <c r="AI14" s="151"/>
      <c r="AJ14" s="151"/>
      <c r="AK14" s="148"/>
      <c r="AL14" s="152" t="str">
        <f t="shared" si="10"/>
        <v/>
      </c>
      <c r="AM14" s="153">
        <f t="shared" si="11"/>
        <v>0</v>
      </c>
      <c r="AN14" s="154" t="str">
        <f t="shared" si="12"/>
        <v/>
      </c>
      <c r="AO14" s="154" t="str">
        <f t="shared" si="16"/>
        <v/>
      </c>
      <c r="AP14" s="155"/>
      <c r="AQ14" s="156"/>
      <c r="AR14" s="157" t="str">
        <f t="shared" si="14"/>
        <v/>
      </c>
      <c r="AS14" s="158" t="str">
        <f t="shared" si="15"/>
        <v/>
      </c>
    </row>
    <row r="15" spans="1:45" ht="15.75" x14ac:dyDescent="0.25">
      <c r="A15" s="126"/>
      <c r="B15" s="61"/>
      <c r="C15" s="62"/>
      <c r="D15" s="62"/>
      <c r="E15" s="63"/>
      <c r="F15" s="64"/>
      <c r="G15" s="147">
        <f t="shared" si="17"/>
        <v>0</v>
      </c>
      <c r="H15" s="57"/>
      <c r="I15" s="59"/>
      <c r="J15" s="59"/>
      <c r="K15" s="150" t="str">
        <f t="shared" si="18"/>
        <v>-</v>
      </c>
      <c r="L15" s="58"/>
      <c r="M15" s="58"/>
      <c r="N15" s="57"/>
      <c r="O15" s="152" t="str">
        <f t="shared" si="19"/>
        <v/>
      </c>
      <c r="P15" s="153">
        <f t="shared" si="3"/>
        <v>0</v>
      </c>
      <c r="Q15" s="154" t="str">
        <f t="shared" si="4"/>
        <v/>
      </c>
      <c r="R15" s="154" t="str">
        <f t="shared" si="5"/>
        <v/>
      </c>
      <c r="S15" s="65"/>
      <c r="T15" s="66"/>
      <c r="U15" s="157" t="str">
        <f t="shared" si="6"/>
        <v/>
      </c>
      <c r="V15" s="158" t="str">
        <f t="shared" si="7"/>
        <v/>
      </c>
      <c r="W15" s="126"/>
      <c r="Y15" s="143"/>
      <c r="Z15" s="144"/>
      <c r="AA15" s="144"/>
      <c r="AB15" s="145"/>
      <c r="AC15" s="146"/>
      <c r="AD15" s="147">
        <f t="shared" si="8"/>
        <v>0</v>
      </c>
      <c r="AE15" s="148"/>
      <c r="AF15" s="149"/>
      <c r="AG15" s="149"/>
      <c r="AH15" s="150" t="str">
        <f t="shared" si="9"/>
        <v>-</v>
      </c>
      <c r="AI15" s="151"/>
      <c r="AJ15" s="151"/>
      <c r="AK15" s="148"/>
      <c r="AL15" s="152" t="str">
        <f t="shared" si="10"/>
        <v/>
      </c>
      <c r="AM15" s="153">
        <f t="shared" si="11"/>
        <v>0</v>
      </c>
      <c r="AN15" s="154" t="str">
        <f t="shared" si="12"/>
        <v/>
      </c>
      <c r="AO15" s="154" t="str">
        <f t="shared" si="16"/>
        <v/>
      </c>
      <c r="AP15" s="155"/>
      <c r="AQ15" s="156"/>
      <c r="AR15" s="157" t="str">
        <f t="shared" si="14"/>
        <v/>
      </c>
      <c r="AS15" s="158" t="str">
        <f t="shared" si="15"/>
        <v/>
      </c>
    </row>
    <row r="16" spans="1:45" ht="15.75" x14ac:dyDescent="0.25">
      <c r="A16" s="126"/>
      <c r="B16" s="61"/>
      <c r="C16" s="62"/>
      <c r="D16" s="62"/>
      <c r="E16" s="63"/>
      <c r="F16" s="64"/>
      <c r="G16" s="147">
        <f t="shared" si="17"/>
        <v>0</v>
      </c>
      <c r="H16" s="57"/>
      <c r="I16" s="59"/>
      <c r="J16" s="59"/>
      <c r="K16" s="150" t="str">
        <f t="shared" si="18"/>
        <v>-</v>
      </c>
      <c r="L16" s="58"/>
      <c r="M16" s="58"/>
      <c r="N16" s="57"/>
      <c r="O16" s="152" t="str">
        <f t="shared" si="19"/>
        <v/>
      </c>
      <c r="P16" s="153">
        <f t="shared" si="3"/>
        <v>0</v>
      </c>
      <c r="Q16" s="154" t="str">
        <f t="shared" si="4"/>
        <v/>
      </c>
      <c r="R16" s="154" t="str">
        <f t="shared" si="5"/>
        <v/>
      </c>
      <c r="S16" s="65"/>
      <c r="T16" s="66"/>
      <c r="U16" s="157" t="str">
        <f t="shared" si="6"/>
        <v/>
      </c>
      <c r="V16" s="158" t="str">
        <f t="shared" si="7"/>
        <v/>
      </c>
      <c r="W16" s="126"/>
      <c r="Y16" s="143"/>
      <c r="Z16" s="144"/>
      <c r="AA16" s="144"/>
      <c r="AB16" s="145"/>
      <c r="AC16" s="146"/>
      <c r="AD16" s="147">
        <f t="shared" si="8"/>
        <v>0</v>
      </c>
      <c r="AE16" s="148"/>
      <c r="AF16" s="149"/>
      <c r="AG16" s="149"/>
      <c r="AH16" s="150" t="str">
        <f t="shared" si="9"/>
        <v>-</v>
      </c>
      <c r="AI16" s="151"/>
      <c r="AJ16" s="151"/>
      <c r="AK16" s="148"/>
      <c r="AL16" s="152" t="str">
        <f t="shared" si="10"/>
        <v/>
      </c>
      <c r="AM16" s="153">
        <f t="shared" si="11"/>
        <v>0</v>
      </c>
      <c r="AN16" s="154" t="str">
        <f t="shared" si="12"/>
        <v/>
      </c>
      <c r="AO16" s="154" t="str">
        <f t="shared" si="16"/>
        <v/>
      </c>
      <c r="AP16" s="155"/>
      <c r="AQ16" s="156"/>
      <c r="AR16" s="157" t="str">
        <f t="shared" si="14"/>
        <v/>
      </c>
      <c r="AS16" s="158" t="str">
        <f t="shared" si="15"/>
        <v/>
      </c>
    </row>
    <row r="17" spans="1:45" ht="15.75" x14ac:dyDescent="0.25">
      <c r="A17" s="126"/>
      <c r="B17" s="61"/>
      <c r="C17" s="62"/>
      <c r="D17" s="62"/>
      <c r="E17" s="63"/>
      <c r="F17" s="64"/>
      <c r="G17" s="147">
        <f t="shared" si="17"/>
        <v>0</v>
      </c>
      <c r="H17" s="57"/>
      <c r="I17" s="59"/>
      <c r="J17" s="59"/>
      <c r="K17" s="150" t="str">
        <f t="shared" si="18"/>
        <v>-</v>
      </c>
      <c r="L17" s="58"/>
      <c r="M17" s="58"/>
      <c r="N17" s="57"/>
      <c r="O17" s="152" t="str">
        <f t="shared" si="19"/>
        <v/>
      </c>
      <c r="P17" s="153">
        <f t="shared" si="3"/>
        <v>0</v>
      </c>
      <c r="Q17" s="154" t="str">
        <f t="shared" si="4"/>
        <v/>
      </c>
      <c r="R17" s="154" t="str">
        <f t="shared" si="5"/>
        <v/>
      </c>
      <c r="S17" s="65"/>
      <c r="T17" s="66"/>
      <c r="U17" s="157" t="str">
        <f t="shared" si="6"/>
        <v/>
      </c>
      <c r="V17" s="158" t="str">
        <f t="shared" si="7"/>
        <v/>
      </c>
      <c r="W17" s="126"/>
      <c r="Y17" s="143"/>
      <c r="Z17" s="144"/>
      <c r="AA17" s="144"/>
      <c r="AB17" s="145"/>
      <c r="AC17" s="146"/>
      <c r="AD17" s="147">
        <f t="shared" si="8"/>
        <v>0</v>
      </c>
      <c r="AE17" s="148"/>
      <c r="AF17" s="149"/>
      <c r="AG17" s="149"/>
      <c r="AH17" s="150" t="str">
        <f t="shared" si="9"/>
        <v>-</v>
      </c>
      <c r="AI17" s="151"/>
      <c r="AJ17" s="151"/>
      <c r="AK17" s="148"/>
      <c r="AL17" s="152" t="str">
        <f t="shared" si="10"/>
        <v/>
      </c>
      <c r="AM17" s="153">
        <f t="shared" si="11"/>
        <v>0</v>
      </c>
      <c r="AN17" s="154" t="str">
        <f t="shared" si="12"/>
        <v/>
      </c>
      <c r="AO17" s="154" t="str">
        <f t="shared" si="16"/>
        <v/>
      </c>
      <c r="AP17" s="155"/>
      <c r="AQ17" s="156"/>
      <c r="AR17" s="157" t="str">
        <f t="shared" si="14"/>
        <v/>
      </c>
      <c r="AS17" s="158" t="str">
        <f t="shared" si="15"/>
        <v/>
      </c>
    </row>
    <row r="18" spans="1:45" ht="15.75" x14ac:dyDescent="0.25">
      <c r="A18" s="126"/>
      <c r="B18" s="61"/>
      <c r="C18" s="62"/>
      <c r="D18" s="62"/>
      <c r="E18" s="63"/>
      <c r="F18" s="64"/>
      <c r="G18" s="147">
        <f t="shared" si="17"/>
        <v>0</v>
      </c>
      <c r="H18" s="57"/>
      <c r="I18" s="59"/>
      <c r="J18" s="59"/>
      <c r="K18" s="150" t="str">
        <f t="shared" si="18"/>
        <v>-</v>
      </c>
      <c r="L18" s="58"/>
      <c r="M18" s="58"/>
      <c r="N18" s="57"/>
      <c r="O18" s="152" t="str">
        <f t="shared" si="19"/>
        <v/>
      </c>
      <c r="P18" s="153">
        <f t="shared" si="3"/>
        <v>0</v>
      </c>
      <c r="Q18" s="154" t="str">
        <f t="shared" si="4"/>
        <v/>
      </c>
      <c r="R18" s="154" t="str">
        <f t="shared" si="5"/>
        <v/>
      </c>
      <c r="S18" s="65"/>
      <c r="T18" s="66"/>
      <c r="U18" s="157" t="str">
        <f t="shared" si="6"/>
        <v/>
      </c>
      <c r="V18" s="158" t="str">
        <f t="shared" si="7"/>
        <v/>
      </c>
      <c r="W18" s="126"/>
      <c r="Y18" s="143"/>
      <c r="Z18" s="144"/>
      <c r="AA18" s="144"/>
      <c r="AB18" s="145"/>
      <c r="AC18" s="146"/>
      <c r="AD18" s="147">
        <f t="shared" si="8"/>
        <v>0</v>
      </c>
      <c r="AE18" s="148"/>
      <c r="AF18" s="149"/>
      <c r="AG18" s="149"/>
      <c r="AH18" s="150" t="str">
        <f t="shared" si="9"/>
        <v>-</v>
      </c>
      <c r="AI18" s="151"/>
      <c r="AJ18" s="151"/>
      <c r="AK18" s="148"/>
      <c r="AL18" s="152" t="str">
        <f t="shared" si="10"/>
        <v/>
      </c>
      <c r="AM18" s="153">
        <f t="shared" si="11"/>
        <v>0</v>
      </c>
      <c r="AN18" s="154" t="str">
        <f t="shared" si="12"/>
        <v/>
      </c>
      <c r="AO18" s="154" t="str">
        <f t="shared" si="16"/>
        <v/>
      </c>
      <c r="AP18" s="155"/>
      <c r="AQ18" s="156"/>
      <c r="AR18" s="157" t="str">
        <f t="shared" si="14"/>
        <v/>
      </c>
      <c r="AS18" s="158" t="str">
        <f t="shared" si="15"/>
        <v/>
      </c>
    </row>
    <row r="19" spans="1:45" ht="15.75" x14ac:dyDescent="0.25">
      <c r="A19" s="126"/>
      <c r="B19" s="61"/>
      <c r="C19" s="62"/>
      <c r="D19" s="62"/>
      <c r="E19" s="63"/>
      <c r="F19" s="64"/>
      <c r="G19" s="147">
        <f t="shared" si="17"/>
        <v>0</v>
      </c>
      <c r="H19" s="57"/>
      <c r="I19" s="59"/>
      <c r="J19" s="59"/>
      <c r="K19" s="150" t="str">
        <f t="shared" si="18"/>
        <v>-</v>
      </c>
      <c r="L19" s="58"/>
      <c r="M19" s="58"/>
      <c r="N19" s="57"/>
      <c r="O19" s="152" t="str">
        <f t="shared" si="19"/>
        <v/>
      </c>
      <c r="P19" s="153">
        <f t="shared" si="3"/>
        <v>0</v>
      </c>
      <c r="Q19" s="154" t="str">
        <f t="shared" si="4"/>
        <v/>
      </c>
      <c r="R19" s="154" t="str">
        <f t="shared" si="5"/>
        <v/>
      </c>
      <c r="S19" s="65"/>
      <c r="T19" s="66"/>
      <c r="U19" s="157" t="str">
        <f t="shared" si="6"/>
        <v/>
      </c>
      <c r="V19" s="158" t="str">
        <f t="shared" si="7"/>
        <v/>
      </c>
      <c r="W19" s="126"/>
      <c r="Y19" s="143"/>
      <c r="Z19" s="144"/>
      <c r="AA19" s="144"/>
      <c r="AB19" s="145"/>
      <c r="AC19" s="146"/>
      <c r="AD19" s="147">
        <f t="shared" si="8"/>
        <v>0</v>
      </c>
      <c r="AE19" s="148"/>
      <c r="AF19" s="149"/>
      <c r="AG19" s="149"/>
      <c r="AH19" s="150" t="str">
        <f t="shared" si="9"/>
        <v>-</v>
      </c>
      <c r="AI19" s="151"/>
      <c r="AJ19" s="151"/>
      <c r="AK19" s="148"/>
      <c r="AL19" s="152" t="str">
        <f t="shared" si="10"/>
        <v/>
      </c>
      <c r="AM19" s="153">
        <f t="shared" si="11"/>
        <v>0</v>
      </c>
      <c r="AN19" s="154" t="str">
        <f t="shared" si="12"/>
        <v/>
      </c>
      <c r="AO19" s="154" t="str">
        <f t="shared" si="16"/>
        <v/>
      </c>
      <c r="AP19" s="155"/>
      <c r="AQ19" s="156"/>
      <c r="AR19" s="157" t="str">
        <f t="shared" si="14"/>
        <v/>
      </c>
      <c r="AS19" s="158" t="str">
        <f t="shared" si="15"/>
        <v/>
      </c>
    </row>
    <row r="20" spans="1:45" ht="15.75" x14ac:dyDescent="0.25">
      <c r="A20" s="126"/>
      <c r="B20" s="61"/>
      <c r="C20" s="62"/>
      <c r="D20" s="62"/>
      <c r="E20" s="63"/>
      <c r="F20" s="64"/>
      <c r="G20" s="147">
        <f t="shared" si="17"/>
        <v>0</v>
      </c>
      <c r="H20" s="57"/>
      <c r="I20" s="59"/>
      <c r="J20" s="59"/>
      <c r="K20" s="150" t="str">
        <f t="shared" si="18"/>
        <v>-</v>
      </c>
      <c r="L20" s="58"/>
      <c r="M20" s="58"/>
      <c r="N20" s="57"/>
      <c r="O20" s="152" t="str">
        <f t="shared" si="19"/>
        <v/>
      </c>
      <c r="P20" s="153">
        <f t="shared" si="3"/>
        <v>0</v>
      </c>
      <c r="Q20" s="154" t="str">
        <f t="shared" si="4"/>
        <v/>
      </c>
      <c r="R20" s="154" t="str">
        <f t="shared" si="5"/>
        <v/>
      </c>
      <c r="S20" s="65"/>
      <c r="T20" s="66"/>
      <c r="U20" s="157" t="str">
        <f t="shared" si="6"/>
        <v/>
      </c>
      <c r="V20" s="158" t="str">
        <f t="shared" si="7"/>
        <v/>
      </c>
      <c r="W20" s="126"/>
      <c r="Y20" s="143"/>
      <c r="Z20" s="144"/>
      <c r="AA20" s="144"/>
      <c r="AB20" s="145"/>
      <c r="AC20" s="146"/>
      <c r="AD20" s="147">
        <f t="shared" si="8"/>
        <v>0</v>
      </c>
      <c r="AE20" s="148"/>
      <c r="AF20" s="149"/>
      <c r="AG20" s="149"/>
      <c r="AH20" s="150" t="str">
        <f t="shared" si="9"/>
        <v>-</v>
      </c>
      <c r="AI20" s="151"/>
      <c r="AJ20" s="151"/>
      <c r="AK20" s="148"/>
      <c r="AL20" s="152" t="str">
        <f t="shared" si="10"/>
        <v/>
      </c>
      <c r="AM20" s="153">
        <f t="shared" si="11"/>
        <v>0</v>
      </c>
      <c r="AN20" s="154" t="str">
        <f t="shared" si="12"/>
        <v/>
      </c>
      <c r="AO20" s="154" t="str">
        <f t="shared" si="16"/>
        <v/>
      </c>
      <c r="AP20" s="155"/>
      <c r="AQ20" s="156"/>
      <c r="AR20" s="157" t="str">
        <f t="shared" si="14"/>
        <v/>
      </c>
      <c r="AS20" s="158" t="str">
        <f t="shared" si="15"/>
        <v/>
      </c>
    </row>
    <row r="21" spans="1:45" ht="15.75" x14ac:dyDescent="0.25">
      <c r="A21" s="126"/>
      <c r="B21" s="61"/>
      <c r="C21" s="62"/>
      <c r="D21" s="62"/>
      <c r="E21" s="63"/>
      <c r="F21" s="64"/>
      <c r="G21" s="147">
        <f t="shared" si="17"/>
        <v>0</v>
      </c>
      <c r="H21" s="57"/>
      <c r="I21" s="59"/>
      <c r="J21" s="59"/>
      <c r="K21" s="150" t="str">
        <f t="shared" si="18"/>
        <v>-</v>
      </c>
      <c r="L21" s="58"/>
      <c r="M21" s="58"/>
      <c r="N21" s="57"/>
      <c r="O21" s="152" t="str">
        <f t="shared" si="19"/>
        <v/>
      </c>
      <c r="P21" s="153">
        <f t="shared" si="3"/>
        <v>0</v>
      </c>
      <c r="Q21" s="154" t="str">
        <f t="shared" si="4"/>
        <v/>
      </c>
      <c r="R21" s="154" t="str">
        <f t="shared" si="5"/>
        <v/>
      </c>
      <c r="S21" s="65"/>
      <c r="T21" s="66"/>
      <c r="U21" s="157" t="str">
        <f t="shared" si="6"/>
        <v/>
      </c>
      <c r="V21" s="158" t="str">
        <f t="shared" si="7"/>
        <v/>
      </c>
      <c r="W21" s="126"/>
      <c r="Y21" s="143"/>
      <c r="Z21" s="144"/>
      <c r="AA21" s="144"/>
      <c r="AB21" s="145"/>
      <c r="AC21" s="146"/>
      <c r="AD21" s="147">
        <f t="shared" si="8"/>
        <v>0</v>
      </c>
      <c r="AE21" s="148"/>
      <c r="AF21" s="149"/>
      <c r="AG21" s="149"/>
      <c r="AH21" s="150" t="str">
        <f t="shared" si="9"/>
        <v>-</v>
      </c>
      <c r="AI21" s="151"/>
      <c r="AJ21" s="151"/>
      <c r="AK21" s="148"/>
      <c r="AL21" s="152" t="str">
        <f t="shared" si="10"/>
        <v/>
      </c>
      <c r="AM21" s="153">
        <f t="shared" si="11"/>
        <v>0</v>
      </c>
      <c r="AN21" s="154" t="str">
        <f t="shared" si="12"/>
        <v/>
      </c>
      <c r="AO21" s="154" t="str">
        <f t="shared" si="16"/>
        <v/>
      </c>
      <c r="AP21" s="155"/>
      <c r="AQ21" s="156"/>
      <c r="AR21" s="157" t="str">
        <f t="shared" si="14"/>
        <v/>
      </c>
      <c r="AS21" s="158" t="str">
        <f t="shared" si="15"/>
        <v/>
      </c>
    </row>
    <row r="22" spans="1:45" ht="15.75" x14ac:dyDescent="0.25">
      <c r="A22" s="126"/>
      <c r="B22" s="61"/>
      <c r="C22" s="62"/>
      <c r="D22" s="62"/>
      <c r="E22" s="63"/>
      <c r="F22" s="64"/>
      <c r="G22" s="147">
        <f t="shared" si="17"/>
        <v>0</v>
      </c>
      <c r="H22" s="57"/>
      <c r="I22" s="59"/>
      <c r="J22" s="59"/>
      <c r="K22" s="150" t="str">
        <f t="shared" si="18"/>
        <v>-</v>
      </c>
      <c r="L22" s="58"/>
      <c r="M22" s="58"/>
      <c r="N22" s="57"/>
      <c r="O22" s="152" t="str">
        <f t="shared" si="19"/>
        <v/>
      </c>
      <c r="P22" s="153">
        <f t="shared" si="3"/>
        <v>0</v>
      </c>
      <c r="Q22" s="154" t="str">
        <f t="shared" si="4"/>
        <v/>
      </c>
      <c r="R22" s="154" t="str">
        <f t="shared" si="5"/>
        <v/>
      </c>
      <c r="S22" s="65"/>
      <c r="T22" s="66"/>
      <c r="U22" s="157" t="str">
        <f t="shared" si="6"/>
        <v/>
      </c>
      <c r="V22" s="158" t="str">
        <f t="shared" si="7"/>
        <v/>
      </c>
      <c r="W22" s="126"/>
      <c r="Y22" s="143"/>
      <c r="Z22" s="144"/>
      <c r="AA22" s="144"/>
      <c r="AB22" s="145"/>
      <c r="AC22" s="146"/>
      <c r="AD22" s="147">
        <f t="shared" si="8"/>
        <v>0</v>
      </c>
      <c r="AE22" s="148"/>
      <c r="AF22" s="149"/>
      <c r="AG22" s="149"/>
      <c r="AH22" s="150" t="str">
        <f t="shared" si="9"/>
        <v>-</v>
      </c>
      <c r="AI22" s="151"/>
      <c r="AJ22" s="151"/>
      <c r="AK22" s="148"/>
      <c r="AL22" s="152" t="str">
        <f t="shared" si="10"/>
        <v/>
      </c>
      <c r="AM22" s="153">
        <f t="shared" si="11"/>
        <v>0</v>
      </c>
      <c r="AN22" s="154" t="str">
        <f t="shared" si="12"/>
        <v/>
      </c>
      <c r="AO22" s="154" t="str">
        <f t="shared" si="16"/>
        <v/>
      </c>
      <c r="AP22" s="155"/>
      <c r="AQ22" s="156"/>
      <c r="AR22" s="157" t="str">
        <f t="shared" si="14"/>
        <v/>
      </c>
      <c r="AS22" s="158" t="str">
        <f t="shared" si="15"/>
        <v/>
      </c>
    </row>
    <row r="23" spans="1:45" ht="15.75" x14ac:dyDescent="0.25">
      <c r="A23" s="126"/>
      <c r="B23" s="61"/>
      <c r="C23" s="62"/>
      <c r="D23" s="62"/>
      <c r="E23" s="63"/>
      <c r="F23" s="64"/>
      <c r="G23" s="147">
        <f t="shared" si="17"/>
        <v>0</v>
      </c>
      <c r="H23" s="57"/>
      <c r="I23" s="59"/>
      <c r="J23" s="59"/>
      <c r="K23" s="150" t="str">
        <f t="shared" si="18"/>
        <v>-</v>
      </c>
      <c r="L23" s="58"/>
      <c r="M23" s="58"/>
      <c r="N23" s="57"/>
      <c r="O23" s="152" t="str">
        <f t="shared" si="19"/>
        <v/>
      </c>
      <c r="P23" s="153">
        <f t="shared" si="3"/>
        <v>0</v>
      </c>
      <c r="Q23" s="154" t="str">
        <f t="shared" si="4"/>
        <v/>
      </c>
      <c r="R23" s="154" t="str">
        <f t="shared" si="5"/>
        <v/>
      </c>
      <c r="S23" s="65"/>
      <c r="T23" s="66"/>
      <c r="U23" s="157" t="str">
        <f t="shared" si="6"/>
        <v/>
      </c>
      <c r="V23" s="158" t="str">
        <f t="shared" si="7"/>
        <v/>
      </c>
      <c r="W23" s="126"/>
      <c r="Y23" s="143"/>
      <c r="Z23" s="144"/>
      <c r="AA23" s="144"/>
      <c r="AB23" s="145"/>
      <c r="AC23" s="146"/>
      <c r="AD23" s="147">
        <f t="shared" si="8"/>
        <v>0</v>
      </c>
      <c r="AE23" s="148"/>
      <c r="AF23" s="149"/>
      <c r="AG23" s="149"/>
      <c r="AH23" s="150" t="str">
        <f t="shared" si="9"/>
        <v>-</v>
      </c>
      <c r="AI23" s="151"/>
      <c r="AJ23" s="151"/>
      <c r="AK23" s="148"/>
      <c r="AL23" s="152" t="str">
        <f t="shared" si="10"/>
        <v/>
      </c>
      <c r="AM23" s="153">
        <f t="shared" si="11"/>
        <v>0</v>
      </c>
      <c r="AN23" s="154" t="str">
        <f t="shared" si="12"/>
        <v/>
      </c>
      <c r="AO23" s="154" t="str">
        <f t="shared" si="16"/>
        <v/>
      </c>
      <c r="AP23" s="155"/>
      <c r="AQ23" s="156"/>
      <c r="AR23" s="157" t="str">
        <f t="shared" si="14"/>
        <v/>
      </c>
      <c r="AS23" s="158" t="str">
        <f t="shared" si="15"/>
        <v/>
      </c>
    </row>
    <row r="24" spans="1:45" ht="15.75" x14ac:dyDescent="0.25">
      <c r="A24" s="126"/>
      <c r="B24" s="61"/>
      <c r="C24" s="62"/>
      <c r="D24" s="62"/>
      <c r="E24" s="63"/>
      <c r="F24" s="64"/>
      <c r="G24" s="147">
        <f t="shared" si="17"/>
        <v>0</v>
      </c>
      <c r="H24" s="57"/>
      <c r="I24" s="59"/>
      <c r="J24" s="59"/>
      <c r="K24" s="150" t="str">
        <f t="shared" si="18"/>
        <v>-</v>
      </c>
      <c r="L24" s="58"/>
      <c r="M24" s="58"/>
      <c r="N24" s="57"/>
      <c r="O24" s="152" t="str">
        <f t="shared" si="19"/>
        <v/>
      </c>
      <c r="P24" s="153">
        <f t="shared" si="3"/>
        <v>0</v>
      </c>
      <c r="Q24" s="154" t="str">
        <f t="shared" si="4"/>
        <v/>
      </c>
      <c r="R24" s="154" t="str">
        <f t="shared" si="5"/>
        <v/>
      </c>
      <c r="S24" s="65"/>
      <c r="T24" s="66"/>
      <c r="U24" s="157" t="str">
        <f t="shared" si="6"/>
        <v/>
      </c>
      <c r="V24" s="158" t="str">
        <f t="shared" si="7"/>
        <v/>
      </c>
      <c r="W24" s="126"/>
      <c r="Y24" s="143"/>
      <c r="Z24" s="144"/>
      <c r="AA24" s="144"/>
      <c r="AB24" s="145"/>
      <c r="AC24" s="146"/>
      <c r="AD24" s="147">
        <f t="shared" si="8"/>
        <v>0</v>
      </c>
      <c r="AE24" s="148"/>
      <c r="AF24" s="149"/>
      <c r="AG24" s="149"/>
      <c r="AH24" s="150" t="str">
        <f t="shared" si="9"/>
        <v>-</v>
      </c>
      <c r="AI24" s="151"/>
      <c r="AJ24" s="151"/>
      <c r="AK24" s="148"/>
      <c r="AL24" s="152" t="str">
        <f t="shared" si="10"/>
        <v/>
      </c>
      <c r="AM24" s="153">
        <f t="shared" si="11"/>
        <v>0</v>
      </c>
      <c r="AN24" s="154" t="str">
        <f t="shared" si="12"/>
        <v/>
      </c>
      <c r="AO24" s="154" t="str">
        <f t="shared" si="16"/>
        <v/>
      </c>
      <c r="AP24" s="155"/>
      <c r="AQ24" s="156"/>
      <c r="AR24" s="157" t="str">
        <f t="shared" si="14"/>
        <v/>
      </c>
      <c r="AS24" s="158" t="str">
        <f t="shared" si="15"/>
        <v/>
      </c>
    </row>
    <row r="25" spans="1:45" ht="15.75" x14ac:dyDescent="0.25">
      <c r="A25" s="126"/>
      <c r="B25" s="61"/>
      <c r="C25" s="62"/>
      <c r="D25" s="62"/>
      <c r="E25" s="63"/>
      <c r="F25" s="64"/>
      <c r="G25" s="147">
        <f t="shared" si="17"/>
        <v>0</v>
      </c>
      <c r="H25" s="57"/>
      <c r="I25" s="59"/>
      <c r="J25" s="59"/>
      <c r="K25" s="150" t="str">
        <f t="shared" si="18"/>
        <v>-</v>
      </c>
      <c r="L25" s="58"/>
      <c r="M25" s="58"/>
      <c r="N25" s="57"/>
      <c r="O25" s="152" t="str">
        <f t="shared" si="19"/>
        <v/>
      </c>
      <c r="P25" s="153">
        <f t="shared" si="3"/>
        <v>0</v>
      </c>
      <c r="Q25" s="154" t="str">
        <f t="shared" si="4"/>
        <v/>
      </c>
      <c r="R25" s="154" t="str">
        <f t="shared" si="5"/>
        <v/>
      </c>
      <c r="S25" s="65"/>
      <c r="T25" s="66"/>
      <c r="U25" s="157" t="str">
        <f t="shared" si="6"/>
        <v/>
      </c>
      <c r="V25" s="158" t="str">
        <f t="shared" si="7"/>
        <v/>
      </c>
      <c r="W25" s="126"/>
      <c r="Y25" s="143"/>
      <c r="Z25" s="144"/>
      <c r="AA25" s="144"/>
      <c r="AB25" s="145"/>
      <c r="AC25" s="146"/>
      <c r="AD25" s="147">
        <f t="shared" si="8"/>
        <v>0</v>
      </c>
      <c r="AE25" s="148"/>
      <c r="AF25" s="149"/>
      <c r="AG25" s="149"/>
      <c r="AH25" s="150" t="str">
        <f t="shared" si="9"/>
        <v>-</v>
      </c>
      <c r="AI25" s="151"/>
      <c r="AJ25" s="151"/>
      <c r="AK25" s="148"/>
      <c r="AL25" s="152" t="str">
        <f t="shared" si="10"/>
        <v/>
      </c>
      <c r="AM25" s="153">
        <f t="shared" si="11"/>
        <v>0</v>
      </c>
      <c r="AN25" s="154" t="str">
        <f t="shared" si="12"/>
        <v/>
      </c>
      <c r="AO25" s="154" t="str">
        <f t="shared" si="16"/>
        <v/>
      </c>
      <c r="AP25" s="155"/>
      <c r="AQ25" s="156"/>
      <c r="AR25" s="157" t="str">
        <f t="shared" si="14"/>
        <v/>
      </c>
      <c r="AS25" s="158" t="str">
        <f t="shared" si="15"/>
        <v/>
      </c>
    </row>
    <row r="26" spans="1:45" ht="15.75" x14ac:dyDescent="0.25">
      <c r="A26" s="126"/>
      <c r="B26" s="61"/>
      <c r="C26" s="62"/>
      <c r="D26" s="62"/>
      <c r="E26" s="63"/>
      <c r="F26" s="64"/>
      <c r="G26" s="147">
        <f t="shared" si="17"/>
        <v>0</v>
      </c>
      <c r="H26" s="57"/>
      <c r="I26" s="59"/>
      <c r="J26" s="59"/>
      <c r="K26" s="150" t="str">
        <f t="shared" si="18"/>
        <v>-</v>
      </c>
      <c r="L26" s="58"/>
      <c r="M26" s="58"/>
      <c r="N26" s="57"/>
      <c r="O26" s="152" t="str">
        <f t="shared" si="19"/>
        <v/>
      </c>
      <c r="P26" s="153">
        <f t="shared" si="3"/>
        <v>0</v>
      </c>
      <c r="Q26" s="154" t="str">
        <f t="shared" si="4"/>
        <v/>
      </c>
      <c r="R26" s="154" t="str">
        <f t="shared" si="5"/>
        <v/>
      </c>
      <c r="S26" s="65"/>
      <c r="T26" s="66"/>
      <c r="U26" s="157" t="str">
        <f t="shared" si="6"/>
        <v/>
      </c>
      <c r="V26" s="158" t="str">
        <f t="shared" si="7"/>
        <v/>
      </c>
      <c r="W26" s="126"/>
      <c r="Y26" s="143"/>
      <c r="Z26" s="144"/>
      <c r="AA26" s="144"/>
      <c r="AB26" s="145"/>
      <c r="AC26" s="146"/>
      <c r="AD26" s="147">
        <f t="shared" si="8"/>
        <v>0</v>
      </c>
      <c r="AE26" s="148"/>
      <c r="AF26" s="149"/>
      <c r="AG26" s="149"/>
      <c r="AH26" s="150" t="str">
        <f t="shared" si="9"/>
        <v>-</v>
      </c>
      <c r="AI26" s="151"/>
      <c r="AJ26" s="151"/>
      <c r="AK26" s="148"/>
      <c r="AL26" s="152" t="str">
        <f t="shared" si="10"/>
        <v/>
      </c>
      <c r="AM26" s="153">
        <f t="shared" si="11"/>
        <v>0</v>
      </c>
      <c r="AN26" s="154" t="str">
        <f t="shared" si="12"/>
        <v/>
      </c>
      <c r="AO26" s="154" t="str">
        <f t="shared" si="16"/>
        <v/>
      </c>
      <c r="AP26" s="155"/>
      <c r="AQ26" s="156"/>
      <c r="AR26" s="157" t="str">
        <f t="shared" si="14"/>
        <v/>
      </c>
      <c r="AS26" s="158" t="str">
        <f t="shared" si="15"/>
        <v/>
      </c>
    </row>
    <row r="27" spans="1:45" ht="15.75" x14ac:dyDescent="0.25">
      <c r="A27" s="126"/>
      <c r="B27" s="61"/>
      <c r="C27" s="62"/>
      <c r="D27" s="62"/>
      <c r="E27" s="63"/>
      <c r="F27" s="64"/>
      <c r="G27" s="147">
        <f t="shared" si="17"/>
        <v>0</v>
      </c>
      <c r="H27" s="57"/>
      <c r="I27" s="59"/>
      <c r="J27" s="59"/>
      <c r="K27" s="150" t="str">
        <f t="shared" si="18"/>
        <v>-</v>
      </c>
      <c r="L27" s="58"/>
      <c r="M27" s="58"/>
      <c r="N27" s="57"/>
      <c r="O27" s="152" t="str">
        <f t="shared" si="19"/>
        <v/>
      </c>
      <c r="P27" s="153">
        <f t="shared" si="3"/>
        <v>0</v>
      </c>
      <c r="Q27" s="154" t="str">
        <f t="shared" si="4"/>
        <v/>
      </c>
      <c r="R27" s="154" t="str">
        <f t="shared" si="5"/>
        <v/>
      </c>
      <c r="S27" s="65"/>
      <c r="T27" s="66"/>
      <c r="U27" s="157" t="str">
        <f t="shared" si="6"/>
        <v/>
      </c>
      <c r="V27" s="158" t="str">
        <f t="shared" si="7"/>
        <v/>
      </c>
      <c r="W27" s="126"/>
      <c r="Y27" s="143"/>
      <c r="Z27" s="144"/>
      <c r="AA27" s="144"/>
      <c r="AB27" s="145"/>
      <c r="AC27" s="146"/>
      <c r="AD27" s="147">
        <f t="shared" si="8"/>
        <v>0</v>
      </c>
      <c r="AE27" s="148"/>
      <c r="AF27" s="149"/>
      <c r="AG27" s="149"/>
      <c r="AH27" s="150" t="str">
        <f t="shared" si="9"/>
        <v>-</v>
      </c>
      <c r="AI27" s="151"/>
      <c r="AJ27" s="151"/>
      <c r="AK27" s="148"/>
      <c r="AL27" s="152" t="str">
        <f t="shared" si="10"/>
        <v/>
      </c>
      <c r="AM27" s="153">
        <f t="shared" si="11"/>
        <v>0</v>
      </c>
      <c r="AN27" s="154" t="str">
        <f t="shared" si="12"/>
        <v/>
      </c>
      <c r="AO27" s="154" t="str">
        <f t="shared" si="16"/>
        <v/>
      </c>
      <c r="AP27" s="155"/>
      <c r="AQ27" s="156"/>
      <c r="AR27" s="157" t="str">
        <f t="shared" si="14"/>
        <v/>
      </c>
      <c r="AS27" s="158" t="str">
        <f t="shared" si="15"/>
        <v/>
      </c>
    </row>
    <row r="28" spans="1:45" ht="15.75" x14ac:dyDescent="0.25">
      <c r="A28" s="126"/>
      <c r="B28" s="61"/>
      <c r="C28" s="62"/>
      <c r="D28" s="62"/>
      <c r="E28" s="63"/>
      <c r="F28" s="64"/>
      <c r="G28" s="147">
        <f t="shared" si="17"/>
        <v>0</v>
      </c>
      <c r="H28" s="57"/>
      <c r="I28" s="59"/>
      <c r="J28" s="59"/>
      <c r="K28" s="150" t="str">
        <f t="shared" si="18"/>
        <v>-</v>
      </c>
      <c r="L28" s="58"/>
      <c r="M28" s="58"/>
      <c r="N28" s="57"/>
      <c r="O28" s="152" t="str">
        <f t="shared" si="19"/>
        <v/>
      </c>
      <c r="P28" s="153">
        <f t="shared" si="3"/>
        <v>0</v>
      </c>
      <c r="Q28" s="154" t="str">
        <f t="shared" si="4"/>
        <v/>
      </c>
      <c r="R28" s="154" t="str">
        <f t="shared" si="5"/>
        <v/>
      </c>
      <c r="S28" s="65"/>
      <c r="T28" s="66"/>
      <c r="U28" s="157" t="str">
        <f t="shared" si="6"/>
        <v/>
      </c>
      <c r="V28" s="158" t="str">
        <f t="shared" si="7"/>
        <v/>
      </c>
      <c r="W28" s="126"/>
      <c r="Y28" s="143"/>
      <c r="Z28" s="144"/>
      <c r="AA28" s="144"/>
      <c r="AB28" s="145"/>
      <c r="AC28" s="146"/>
      <c r="AD28" s="147">
        <f t="shared" si="8"/>
        <v>0</v>
      </c>
      <c r="AE28" s="148"/>
      <c r="AF28" s="149"/>
      <c r="AG28" s="149"/>
      <c r="AH28" s="150" t="str">
        <f t="shared" si="9"/>
        <v>-</v>
      </c>
      <c r="AI28" s="151"/>
      <c r="AJ28" s="151"/>
      <c r="AK28" s="148"/>
      <c r="AL28" s="152" t="str">
        <f t="shared" si="10"/>
        <v/>
      </c>
      <c r="AM28" s="153">
        <f t="shared" si="11"/>
        <v>0</v>
      </c>
      <c r="AN28" s="154" t="str">
        <f t="shared" si="12"/>
        <v/>
      </c>
      <c r="AO28" s="154" t="str">
        <f t="shared" si="16"/>
        <v/>
      </c>
      <c r="AP28" s="155"/>
      <c r="AQ28" s="156"/>
      <c r="AR28" s="157" t="str">
        <f t="shared" si="14"/>
        <v/>
      </c>
      <c r="AS28" s="158" t="str">
        <f t="shared" si="15"/>
        <v/>
      </c>
    </row>
    <row r="29" spans="1:45" ht="15.75" x14ac:dyDescent="0.25">
      <c r="A29" s="126"/>
      <c r="B29" s="61"/>
      <c r="C29" s="62"/>
      <c r="D29" s="62"/>
      <c r="E29" s="63"/>
      <c r="F29" s="64"/>
      <c r="G29" s="147">
        <f t="shared" si="17"/>
        <v>0</v>
      </c>
      <c r="H29" s="57"/>
      <c r="I29" s="59"/>
      <c r="J29" s="59"/>
      <c r="K29" s="150" t="str">
        <f t="shared" si="18"/>
        <v>-</v>
      </c>
      <c r="L29" s="58"/>
      <c r="M29" s="58"/>
      <c r="N29" s="57"/>
      <c r="O29" s="152" t="str">
        <f t="shared" si="19"/>
        <v/>
      </c>
      <c r="P29" s="153">
        <f t="shared" si="3"/>
        <v>0</v>
      </c>
      <c r="Q29" s="154" t="str">
        <f t="shared" si="4"/>
        <v/>
      </c>
      <c r="R29" s="154" t="str">
        <f t="shared" si="5"/>
        <v/>
      </c>
      <c r="S29" s="65"/>
      <c r="T29" s="66"/>
      <c r="U29" s="157" t="str">
        <f t="shared" si="6"/>
        <v/>
      </c>
      <c r="V29" s="158" t="str">
        <f t="shared" si="7"/>
        <v/>
      </c>
      <c r="W29" s="126"/>
      <c r="Y29" s="143"/>
      <c r="Z29" s="144"/>
      <c r="AA29" s="144"/>
      <c r="AB29" s="145"/>
      <c r="AC29" s="146"/>
      <c r="AD29" s="147">
        <f t="shared" si="8"/>
        <v>0</v>
      </c>
      <c r="AE29" s="148"/>
      <c r="AF29" s="149"/>
      <c r="AG29" s="149"/>
      <c r="AH29" s="150" t="str">
        <f t="shared" si="9"/>
        <v>-</v>
      </c>
      <c r="AI29" s="151"/>
      <c r="AJ29" s="151"/>
      <c r="AK29" s="148"/>
      <c r="AL29" s="152" t="str">
        <f t="shared" si="10"/>
        <v/>
      </c>
      <c r="AM29" s="153">
        <f t="shared" si="11"/>
        <v>0</v>
      </c>
      <c r="AN29" s="154" t="str">
        <f t="shared" si="12"/>
        <v/>
      </c>
      <c r="AO29" s="154" t="str">
        <f t="shared" si="16"/>
        <v/>
      </c>
      <c r="AP29" s="155"/>
      <c r="AQ29" s="156"/>
      <c r="AR29" s="157" t="str">
        <f t="shared" si="14"/>
        <v/>
      </c>
      <c r="AS29" s="158" t="str">
        <f t="shared" si="15"/>
        <v/>
      </c>
    </row>
    <row r="30" spans="1:45" ht="15.75" x14ac:dyDescent="0.25">
      <c r="A30" s="126"/>
      <c r="B30" s="61"/>
      <c r="C30" s="62"/>
      <c r="D30" s="62"/>
      <c r="E30" s="63"/>
      <c r="F30" s="64"/>
      <c r="G30" s="147">
        <f t="shared" si="0"/>
        <v>0</v>
      </c>
      <c r="H30" s="57"/>
      <c r="I30" s="59"/>
      <c r="J30" s="59"/>
      <c r="K30" s="150" t="str">
        <f t="shared" si="1"/>
        <v>-</v>
      </c>
      <c r="L30" s="58"/>
      <c r="M30" s="58"/>
      <c r="N30" s="57"/>
      <c r="O30" s="152" t="str">
        <f t="shared" si="2"/>
        <v/>
      </c>
      <c r="P30" s="153">
        <f t="shared" si="3"/>
        <v>0</v>
      </c>
      <c r="Q30" s="154" t="str">
        <f t="shared" si="4"/>
        <v/>
      </c>
      <c r="R30" s="154" t="str">
        <f t="shared" si="5"/>
        <v/>
      </c>
      <c r="S30" s="65"/>
      <c r="T30" s="66"/>
      <c r="U30" s="157" t="str">
        <f t="shared" si="6"/>
        <v/>
      </c>
      <c r="V30" s="158" t="str">
        <f t="shared" si="7"/>
        <v/>
      </c>
      <c r="W30" s="126"/>
      <c r="Y30" s="143"/>
      <c r="Z30" s="144"/>
      <c r="AA30" s="144"/>
      <c r="AB30" s="145"/>
      <c r="AC30" s="146"/>
      <c r="AD30" s="147">
        <f t="shared" si="8"/>
        <v>0</v>
      </c>
      <c r="AE30" s="148"/>
      <c r="AF30" s="149"/>
      <c r="AG30" s="149"/>
      <c r="AH30" s="150" t="str">
        <f t="shared" si="9"/>
        <v>-</v>
      </c>
      <c r="AI30" s="151"/>
      <c r="AJ30" s="151"/>
      <c r="AK30" s="148"/>
      <c r="AL30" s="152" t="str">
        <f t="shared" si="10"/>
        <v/>
      </c>
      <c r="AM30" s="153">
        <f t="shared" si="11"/>
        <v>0</v>
      </c>
      <c r="AN30" s="154" t="str">
        <f t="shared" si="12"/>
        <v/>
      </c>
      <c r="AO30" s="154" t="str">
        <f t="shared" si="16"/>
        <v/>
      </c>
      <c r="AP30" s="155"/>
      <c r="AQ30" s="156"/>
      <c r="AR30" s="157" t="str">
        <f t="shared" si="14"/>
        <v/>
      </c>
      <c r="AS30" s="158" t="str">
        <f t="shared" si="15"/>
        <v/>
      </c>
    </row>
    <row r="31" spans="1:45" ht="15.75" x14ac:dyDescent="0.25">
      <c r="A31" s="126"/>
      <c r="B31" s="61"/>
      <c r="C31" s="62"/>
      <c r="D31" s="62"/>
      <c r="E31" s="63"/>
      <c r="F31" s="64"/>
      <c r="G31" s="147">
        <f t="shared" si="0"/>
        <v>0</v>
      </c>
      <c r="H31" s="57"/>
      <c r="I31" s="59"/>
      <c r="J31" s="59"/>
      <c r="K31" s="150" t="str">
        <f t="shared" si="1"/>
        <v>-</v>
      </c>
      <c r="L31" s="58"/>
      <c r="M31" s="58"/>
      <c r="N31" s="57"/>
      <c r="O31" s="152" t="str">
        <f t="shared" si="2"/>
        <v/>
      </c>
      <c r="P31" s="153">
        <f t="shared" si="3"/>
        <v>0</v>
      </c>
      <c r="Q31" s="154" t="str">
        <f t="shared" si="4"/>
        <v/>
      </c>
      <c r="R31" s="154" t="str">
        <f t="shared" si="5"/>
        <v/>
      </c>
      <c r="S31" s="65"/>
      <c r="T31" s="66"/>
      <c r="U31" s="157" t="str">
        <f t="shared" si="6"/>
        <v/>
      </c>
      <c r="V31" s="158" t="str">
        <f t="shared" si="7"/>
        <v/>
      </c>
      <c r="W31" s="126"/>
      <c r="Y31" s="143"/>
      <c r="Z31" s="144"/>
      <c r="AA31" s="144"/>
      <c r="AB31" s="145"/>
      <c r="AC31" s="146"/>
      <c r="AD31" s="147">
        <f t="shared" si="8"/>
        <v>0</v>
      </c>
      <c r="AE31" s="148"/>
      <c r="AF31" s="149"/>
      <c r="AG31" s="149"/>
      <c r="AH31" s="150" t="str">
        <f t="shared" si="9"/>
        <v>-</v>
      </c>
      <c r="AI31" s="151"/>
      <c r="AJ31" s="151"/>
      <c r="AK31" s="148"/>
      <c r="AL31" s="152" t="str">
        <f t="shared" si="10"/>
        <v/>
      </c>
      <c r="AM31" s="153">
        <f t="shared" si="11"/>
        <v>0</v>
      </c>
      <c r="AN31" s="154" t="str">
        <f t="shared" si="12"/>
        <v/>
      </c>
      <c r="AO31" s="154" t="str">
        <f t="shared" si="16"/>
        <v/>
      </c>
      <c r="AP31" s="155"/>
      <c r="AQ31" s="156"/>
      <c r="AR31" s="157" t="str">
        <f t="shared" si="14"/>
        <v/>
      </c>
      <c r="AS31" s="158" t="str">
        <f t="shared" si="15"/>
        <v/>
      </c>
    </row>
    <row r="32" spans="1:45" ht="15.75" x14ac:dyDescent="0.25">
      <c r="A32" s="126"/>
      <c r="B32" s="61"/>
      <c r="C32" s="62"/>
      <c r="D32" s="62"/>
      <c r="E32" s="63"/>
      <c r="F32" s="64"/>
      <c r="G32" s="147">
        <f t="shared" si="0"/>
        <v>0</v>
      </c>
      <c r="H32" s="57"/>
      <c r="I32" s="59"/>
      <c r="J32" s="59"/>
      <c r="K32" s="150" t="str">
        <f t="shared" si="1"/>
        <v>-</v>
      </c>
      <c r="L32" s="58"/>
      <c r="M32" s="58"/>
      <c r="N32" s="57"/>
      <c r="O32" s="152" t="str">
        <f t="shared" si="2"/>
        <v/>
      </c>
      <c r="P32" s="153">
        <f t="shared" si="3"/>
        <v>0</v>
      </c>
      <c r="Q32" s="154" t="str">
        <f t="shared" si="4"/>
        <v/>
      </c>
      <c r="R32" s="154" t="str">
        <f t="shared" si="5"/>
        <v/>
      </c>
      <c r="S32" s="65"/>
      <c r="T32" s="66"/>
      <c r="U32" s="157" t="str">
        <f t="shared" si="6"/>
        <v/>
      </c>
      <c r="V32" s="158" t="str">
        <f t="shared" si="7"/>
        <v/>
      </c>
      <c r="W32" s="126"/>
      <c r="Y32" s="143"/>
      <c r="Z32" s="144"/>
      <c r="AA32" s="144"/>
      <c r="AB32" s="145"/>
      <c r="AC32" s="146"/>
      <c r="AD32" s="147">
        <f t="shared" si="8"/>
        <v>0</v>
      </c>
      <c r="AE32" s="148"/>
      <c r="AF32" s="149"/>
      <c r="AG32" s="149"/>
      <c r="AH32" s="150" t="str">
        <f t="shared" si="9"/>
        <v>-</v>
      </c>
      <c r="AI32" s="151"/>
      <c r="AJ32" s="151"/>
      <c r="AK32" s="148"/>
      <c r="AL32" s="152" t="str">
        <f t="shared" si="10"/>
        <v/>
      </c>
      <c r="AM32" s="153">
        <f t="shared" si="11"/>
        <v>0</v>
      </c>
      <c r="AN32" s="154" t="str">
        <f t="shared" si="12"/>
        <v/>
      </c>
      <c r="AO32" s="154" t="str">
        <f t="shared" si="16"/>
        <v/>
      </c>
      <c r="AP32" s="155"/>
      <c r="AQ32" s="156"/>
      <c r="AR32" s="157" t="str">
        <f t="shared" si="14"/>
        <v/>
      </c>
      <c r="AS32" s="158" t="str">
        <f t="shared" si="15"/>
        <v/>
      </c>
    </row>
    <row r="33" spans="1:45" ht="15.75" x14ac:dyDescent="0.25">
      <c r="A33" s="126"/>
      <c r="B33" s="61"/>
      <c r="C33" s="62"/>
      <c r="D33" s="62"/>
      <c r="E33" s="63"/>
      <c r="F33" s="64"/>
      <c r="G33" s="147">
        <f t="shared" si="0"/>
        <v>0</v>
      </c>
      <c r="H33" s="57"/>
      <c r="I33" s="59"/>
      <c r="J33" s="59"/>
      <c r="K33" s="150" t="str">
        <f t="shared" si="1"/>
        <v>-</v>
      </c>
      <c r="L33" s="58"/>
      <c r="M33" s="58"/>
      <c r="N33" s="57"/>
      <c r="O33" s="152" t="str">
        <f t="shared" si="2"/>
        <v/>
      </c>
      <c r="P33" s="153">
        <f t="shared" si="3"/>
        <v>0</v>
      </c>
      <c r="Q33" s="154" t="str">
        <f t="shared" si="4"/>
        <v/>
      </c>
      <c r="R33" s="154" t="str">
        <f t="shared" si="5"/>
        <v/>
      </c>
      <c r="S33" s="65"/>
      <c r="T33" s="66"/>
      <c r="U33" s="157" t="str">
        <f t="shared" si="6"/>
        <v/>
      </c>
      <c r="V33" s="158" t="str">
        <f t="shared" si="7"/>
        <v/>
      </c>
      <c r="W33" s="126"/>
      <c r="Y33" s="143"/>
      <c r="Z33" s="144"/>
      <c r="AA33" s="144"/>
      <c r="AB33" s="145"/>
      <c r="AC33" s="146"/>
      <c r="AD33" s="147">
        <f t="shared" si="8"/>
        <v>0</v>
      </c>
      <c r="AE33" s="148"/>
      <c r="AF33" s="149"/>
      <c r="AG33" s="149"/>
      <c r="AH33" s="150" t="str">
        <f t="shared" si="9"/>
        <v>-</v>
      </c>
      <c r="AI33" s="151"/>
      <c r="AJ33" s="151"/>
      <c r="AK33" s="148"/>
      <c r="AL33" s="152" t="str">
        <f t="shared" si="10"/>
        <v/>
      </c>
      <c r="AM33" s="153">
        <f t="shared" si="11"/>
        <v>0</v>
      </c>
      <c r="AN33" s="154" t="str">
        <f t="shared" si="12"/>
        <v/>
      </c>
      <c r="AO33" s="154" t="str">
        <f t="shared" si="16"/>
        <v/>
      </c>
      <c r="AP33" s="155"/>
      <c r="AQ33" s="156"/>
      <c r="AR33" s="157" t="str">
        <f t="shared" si="14"/>
        <v/>
      </c>
      <c r="AS33" s="158" t="str">
        <f t="shared" si="15"/>
        <v/>
      </c>
    </row>
    <row r="34" spans="1:45" ht="15.75" x14ac:dyDescent="0.25">
      <c r="A34" s="126"/>
      <c r="B34" s="61"/>
      <c r="C34" s="62"/>
      <c r="D34" s="62"/>
      <c r="E34" s="63"/>
      <c r="F34" s="64"/>
      <c r="G34" s="147">
        <f t="shared" si="0"/>
        <v>0</v>
      </c>
      <c r="H34" s="57"/>
      <c r="I34" s="59"/>
      <c r="J34" s="59"/>
      <c r="K34" s="150" t="str">
        <f t="shared" si="1"/>
        <v>-</v>
      </c>
      <c r="L34" s="58"/>
      <c r="M34" s="58"/>
      <c r="N34" s="57"/>
      <c r="O34" s="152" t="str">
        <f t="shared" si="2"/>
        <v/>
      </c>
      <c r="P34" s="153">
        <f t="shared" si="3"/>
        <v>0</v>
      </c>
      <c r="Q34" s="154" t="str">
        <f t="shared" si="4"/>
        <v/>
      </c>
      <c r="R34" s="154" t="str">
        <f t="shared" si="5"/>
        <v/>
      </c>
      <c r="S34" s="65"/>
      <c r="T34" s="66"/>
      <c r="U34" s="157" t="str">
        <f t="shared" si="6"/>
        <v/>
      </c>
      <c r="V34" s="158" t="str">
        <f t="shared" si="7"/>
        <v/>
      </c>
      <c r="W34" s="126"/>
      <c r="Y34" s="143"/>
      <c r="Z34" s="144"/>
      <c r="AA34" s="144"/>
      <c r="AB34" s="145"/>
      <c r="AC34" s="146"/>
      <c r="AD34" s="147">
        <f t="shared" si="8"/>
        <v>0</v>
      </c>
      <c r="AE34" s="148"/>
      <c r="AF34" s="149"/>
      <c r="AG34" s="149"/>
      <c r="AH34" s="150" t="str">
        <f t="shared" si="9"/>
        <v>-</v>
      </c>
      <c r="AI34" s="151"/>
      <c r="AJ34" s="151"/>
      <c r="AK34" s="148"/>
      <c r="AL34" s="152" t="str">
        <f t="shared" si="10"/>
        <v/>
      </c>
      <c r="AM34" s="153">
        <f t="shared" si="11"/>
        <v>0</v>
      </c>
      <c r="AN34" s="154" t="str">
        <f t="shared" si="12"/>
        <v/>
      </c>
      <c r="AO34" s="154" t="str">
        <f t="shared" si="16"/>
        <v/>
      </c>
      <c r="AP34" s="155"/>
      <c r="AQ34" s="156"/>
      <c r="AR34" s="157" t="str">
        <f t="shared" si="14"/>
        <v/>
      </c>
      <c r="AS34" s="158" t="str">
        <f t="shared" si="15"/>
        <v/>
      </c>
    </row>
    <row r="35" spans="1:45" ht="15.75" x14ac:dyDescent="0.25">
      <c r="A35" s="126"/>
      <c r="B35" s="61"/>
      <c r="C35" s="62"/>
      <c r="D35" s="62"/>
      <c r="E35" s="63"/>
      <c r="F35" s="64"/>
      <c r="G35" s="147">
        <f t="shared" si="0"/>
        <v>0</v>
      </c>
      <c r="H35" s="57"/>
      <c r="I35" s="59"/>
      <c r="J35" s="59"/>
      <c r="K35" s="150" t="str">
        <f t="shared" si="1"/>
        <v>-</v>
      </c>
      <c r="L35" s="58"/>
      <c r="M35" s="58"/>
      <c r="N35" s="57"/>
      <c r="O35" s="152" t="str">
        <f t="shared" si="2"/>
        <v/>
      </c>
      <c r="P35" s="153">
        <f t="shared" si="3"/>
        <v>0</v>
      </c>
      <c r="Q35" s="154" t="str">
        <f t="shared" si="4"/>
        <v/>
      </c>
      <c r="R35" s="154" t="str">
        <f t="shared" si="5"/>
        <v/>
      </c>
      <c r="S35" s="65"/>
      <c r="T35" s="66"/>
      <c r="U35" s="157" t="str">
        <f t="shared" si="6"/>
        <v/>
      </c>
      <c r="V35" s="158" t="str">
        <f t="shared" si="7"/>
        <v/>
      </c>
      <c r="W35" s="126"/>
      <c r="Y35" s="143"/>
      <c r="Z35" s="144"/>
      <c r="AA35" s="144"/>
      <c r="AB35" s="145"/>
      <c r="AC35" s="146"/>
      <c r="AD35" s="147">
        <f t="shared" si="8"/>
        <v>0</v>
      </c>
      <c r="AE35" s="148"/>
      <c r="AF35" s="149"/>
      <c r="AG35" s="149"/>
      <c r="AH35" s="150" t="str">
        <f t="shared" si="9"/>
        <v>-</v>
      </c>
      <c r="AI35" s="151"/>
      <c r="AJ35" s="151"/>
      <c r="AK35" s="148"/>
      <c r="AL35" s="152" t="str">
        <f t="shared" si="10"/>
        <v/>
      </c>
      <c r="AM35" s="153">
        <f t="shared" si="11"/>
        <v>0</v>
      </c>
      <c r="AN35" s="154" t="str">
        <f t="shared" si="12"/>
        <v/>
      </c>
      <c r="AO35" s="154" t="str">
        <f t="shared" si="16"/>
        <v/>
      </c>
      <c r="AP35" s="155"/>
      <c r="AQ35" s="156"/>
      <c r="AR35" s="157" t="str">
        <f t="shared" si="14"/>
        <v/>
      </c>
      <c r="AS35" s="158" t="str">
        <f t="shared" si="15"/>
        <v/>
      </c>
    </row>
    <row r="36" spans="1:45" ht="15.75" x14ac:dyDescent="0.25">
      <c r="A36" s="126"/>
      <c r="B36" s="61"/>
      <c r="C36" s="62"/>
      <c r="D36" s="62"/>
      <c r="E36" s="63"/>
      <c r="F36" s="64"/>
      <c r="G36" s="147">
        <f>E36*F36</f>
        <v>0</v>
      </c>
      <c r="H36" s="57"/>
      <c r="I36" s="59"/>
      <c r="J36" s="59"/>
      <c r="K36" s="150" t="str">
        <f>IF(I36=0,"-",((H36/I36)*J36))</f>
        <v>-</v>
      </c>
      <c r="L36" s="58"/>
      <c r="M36" s="58"/>
      <c r="N36" s="57"/>
      <c r="O36" s="152" t="str">
        <f>IF(K36="-","",(K36+L36+M36+N36))</f>
        <v/>
      </c>
      <c r="P36" s="153">
        <f t="shared" si="3"/>
        <v>0</v>
      </c>
      <c r="Q36" s="154" t="str">
        <f t="shared" si="4"/>
        <v/>
      </c>
      <c r="R36" s="154" t="str">
        <f t="shared" si="5"/>
        <v/>
      </c>
      <c r="S36" s="65"/>
      <c r="T36" s="66"/>
      <c r="U36" s="157" t="str">
        <f t="shared" si="6"/>
        <v/>
      </c>
      <c r="V36" s="158" t="str">
        <f t="shared" si="7"/>
        <v/>
      </c>
      <c r="W36" s="126"/>
      <c r="Y36" s="143"/>
      <c r="Z36" s="144"/>
      <c r="AA36" s="144"/>
      <c r="AB36" s="145"/>
      <c r="AC36" s="146"/>
      <c r="AD36" s="147">
        <f>AB36*AC36</f>
        <v>0</v>
      </c>
      <c r="AE36" s="148"/>
      <c r="AF36" s="149"/>
      <c r="AG36" s="149"/>
      <c r="AH36" s="150" t="str">
        <f>IF(AF36=0,"-",((AE36/AF36)*AG36))</f>
        <v>-</v>
      </c>
      <c r="AI36" s="151"/>
      <c r="AJ36" s="151"/>
      <c r="AK36" s="148"/>
      <c r="AL36" s="152" t="str">
        <f>IF(AH36="-","",(AH36+AI36+AJ36+AK36))</f>
        <v/>
      </c>
      <c r="AM36" s="153">
        <f t="shared" si="11"/>
        <v>0</v>
      </c>
      <c r="AN36" s="154" t="str">
        <f t="shared" si="12"/>
        <v/>
      </c>
      <c r="AO36" s="154" t="str">
        <f t="shared" si="16"/>
        <v/>
      </c>
      <c r="AP36" s="155"/>
      <c r="AQ36" s="156"/>
      <c r="AR36" s="157" t="str">
        <f t="shared" si="14"/>
        <v/>
      </c>
      <c r="AS36" s="158" t="str">
        <f t="shared" si="15"/>
        <v/>
      </c>
    </row>
    <row r="37" spans="1:45" ht="15.75" x14ac:dyDescent="0.25">
      <c r="A37" s="126"/>
      <c r="B37" s="61"/>
      <c r="C37" s="62"/>
      <c r="D37" s="62"/>
      <c r="E37" s="63"/>
      <c r="F37" s="64"/>
      <c r="G37" s="147">
        <f t="shared" ref="G37:G42" si="20">E37*F37</f>
        <v>0</v>
      </c>
      <c r="H37" s="57"/>
      <c r="I37" s="59"/>
      <c r="J37" s="59"/>
      <c r="K37" s="150" t="str">
        <f t="shared" ref="K37:K42" si="21">IF(I37=0,"-",((H37/I37)*J37))</f>
        <v>-</v>
      </c>
      <c r="L37" s="58"/>
      <c r="M37" s="58"/>
      <c r="N37" s="57"/>
      <c r="O37" s="152" t="str">
        <f t="shared" ref="O37:O42" si="22">IF(K37="-","",(K37+L37+M37+N37))</f>
        <v/>
      </c>
      <c r="P37" s="153">
        <f t="shared" si="3"/>
        <v>0</v>
      </c>
      <c r="Q37" s="154" t="str">
        <f t="shared" si="4"/>
        <v/>
      </c>
      <c r="R37" s="154" t="str">
        <f t="shared" si="5"/>
        <v/>
      </c>
      <c r="S37" s="65"/>
      <c r="T37" s="66"/>
      <c r="U37" s="157" t="str">
        <f t="shared" si="6"/>
        <v/>
      </c>
      <c r="V37" s="158" t="str">
        <f t="shared" si="7"/>
        <v/>
      </c>
      <c r="W37" s="126"/>
      <c r="Y37" s="143"/>
      <c r="Z37" s="144"/>
      <c r="AA37" s="144"/>
      <c r="AB37" s="145"/>
      <c r="AC37" s="146"/>
      <c r="AD37" s="147">
        <f t="shared" ref="AD37:AD42" si="23">AB37*AC37</f>
        <v>0</v>
      </c>
      <c r="AE37" s="148"/>
      <c r="AF37" s="149"/>
      <c r="AG37" s="149"/>
      <c r="AH37" s="150" t="str">
        <f t="shared" ref="AH37:AH42" si="24">IF(AF37=0,"-",((AE37/AF37)*AG37))</f>
        <v>-</v>
      </c>
      <c r="AI37" s="151"/>
      <c r="AJ37" s="151"/>
      <c r="AK37" s="148"/>
      <c r="AL37" s="152" t="str">
        <f t="shared" ref="AL37:AL42" si="25">IF(AH37="-","",(AH37+AI37+AJ37+AK37))</f>
        <v/>
      </c>
      <c r="AM37" s="153">
        <f t="shared" si="11"/>
        <v>0</v>
      </c>
      <c r="AN37" s="154" t="str">
        <f t="shared" si="12"/>
        <v/>
      </c>
      <c r="AO37" s="154" t="str">
        <f t="shared" si="16"/>
        <v/>
      </c>
      <c r="AP37" s="155"/>
      <c r="AQ37" s="156"/>
      <c r="AR37" s="157" t="str">
        <f t="shared" si="14"/>
        <v/>
      </c>
      <c r="AS37" s="158" t="str">
        <f t="shared" si="15"/>
        <v/>
      </c>
    </row>
    <row r="38" spans="1:45" ht="15.75" x14ac:dyDescent="0.25">
      <c r="A38" s="126"/>
      <c r="B38" s="61"/>
      <c r="C38" s="62"/>
      <c r="D38" s="62"/>
      <c r="E38" s="63"/>
      <c r="F38" s="64"/>
      <c r="G38" s="147">
        <f t="shared" si="20"/>
        <v>0</v>
      </c>
      <c r="H38" s="57"/>
      <c r="I38" s="59"/>
      <c r="J38" s="59"/>
      <c r="K38" s="150" t="str">
        <f t="shared" si="21"/>
        <v>-</v>
      </c>
      <c r="L38" s="58"/>
      <c r="M38" s="58"/>
      <c r="N38" s="57"/>
      <c r="O38" s="152" t="str">
        <f t="shared" si="22"/>
        <v/>
      </c>
      <c r="P38" s="153">
        <f t="shared" si="3"/>
        <v>0</v>
      </c>
      <c r="Q38" s="154" t="str">
        <f t="shared" si="4"/>
        <v/>
      </c>
      <c r="R38" s="154" t="str">
        <f t="shared" si="5"/>
        <v/>
      </c>
      <c r="S38" s="65"/>
      <c r="T38" s="66"/>
      <c r="U38" s="157" t="str">
        <f t="shared" si="6"/>
        <v/>
      </c>
      <c r="V38" s="158" t="str">
        <f t="shared" si="7"/>
        <v/>
      </c>
      <c r="W38" s="126"/>
      <c r="Y38" s="143"/>
      <c r="Z38" s="144"/>
      <c r="AA38" s="144"/>
      <c r="AB38" s="145"/>
      <c r="AC38" s="146"/>
      <c r="AD38" s="147">
        <f t="shared" si="23"/>
        <v>0</v>
      </c>
      <c r="AE38" s="148"/>
      <c r="AF38" s="149"/>
      <c r="AG38" s="149"/>
      <c r="AH38" s="150" t="str">
        <f t="shared" si="24"/>
        <v>-</v>
      </c>
      <c r="AI38" s="151"/>
      <c r="AJ38" s="151"/>
      <c r="AK38" s="148"/>
      <c r="AL38" s="152" t="str">
        <f t="shared" si="25"/>
        <v/>
      </c>
      <c r="AM38" s="153">
        <f t="shared" si="11"/>
        <v>0</v>
      </c>
      <c r="AN38" s="154" t="str">
        <f t="shared" si="12"/>
        <v/>
      </c>
      <c r="AO38" s="154" t="str">
        <f t="shared" si="16"/>
        <v/>
      </c>
      <c r="AP38" s="155"/>
      <c r="AQ38" s="156"/>
      <c r="AR38" s="157" t="str">
        <f t="shared" si="14"/>
        <v/>
      </c>
      <c r="AS38" s="158" t="str">
        <f t="shared" si="15"/>
        <v/>
      </c>
    </row>
    <row r="39" spans="1:45" ht="15.75" x14ac:dyDescent="0.25">
      <c r="A39" s="126"/>
      <c r="B39" s="61"/>
      <c r="C39" s="62"/>
      <c r="D39" s="62"/>
      <c r="E39" s="63"/>
      <c r="F39" s="64"/>
      <c r="G39" s="147">
        <f t="shared" si="20"/>
        <v>0</v>
      </c>
      <c r="H39" s="57"/>
      <c r="I39" s="59"/>
      <c r="J39" s="59"/>
      <c r="K39" s="150" t="str">
        <f t="shared" si="21"/>
        <v>-</v>
      </c>
      <c r="L39" s="58"/>
      <c r="M39" s="58"/>
      <c r="N39" s="57"/>
      <c r="O39" s="152" t="str">
        <f t="shared" si="22"/>
        <v/>
      </c>
      <c r="P39" s="153">
        <f t="shared" si="3"/>
        <v>0</v>
      </c>
      <c r="Q39" s="154" t="str">
        <f t="shared" si="4"/>
        <v/>
      </c>
      <c r="R39" s="154" t="str">
        <f t="shared" si="5"/>
        <v/>
      </c>
      <c r="S39" s="65"/>
      <c r="T39" s="66"/>
      <c r="U39" s="157" t="str">
        <f t="shared" si="6"/>
        <v/>
      </c>
      <c r="V39" s="158" t="str">
        <f t="shared" si="7"/>
        <v/>
      </c>
      <c r="W39" s="126"/>
      <c r="Y39" s="143"/>
      <c r="Z39" s="144"/>
      <c r="AA39" s="144"/>
      <c r="AB39" s="145"/>
      <c r="AC39" s="146"/>
      <c r="AD39" s="147">
        <f t="shared" si="23"/>
        <v>0</v>
      </c>
      <c r="AE39" s="148"/>
      <c r="AF39" s="149"/>
      <c r="AG39" s="149"/>
      <c r="AH39" s="150" t="str">
        <f t="shared" si="24"/>
        <v>-</v>
      </c>
      <c r="AI39" s="151"/>
      <c r="AJ39" s="151"/>
      <c r="AK39" s="148"/>
      <c r="AL39" s="152" t="str">
        <f t="shared" si="25"/>
        <v/>
      </c>
      <c r="AM39" s="153">
        <f t="shared" si="11"/>
        <v>0</v>
      </c>
      <c r="AN39" s="154" t="str">
        <f t="shared" si="12"/>
        <v/>
      </c>
      <c r="AO39" s="154" t="str">
        <f t="shared" si="16"/>
        <v/>
      </c>
      <c r="AP39" s="155"/>
      <c r="AQ39" s="156"/>
      <c r="AR39" s="157" t="str">
        <f t="shared" si="14"/>
        <v/>
      </c>
      <c r="AS39" s="158" t="str">
        <f t="shared" si="15"/>
        <v/>
      </c>
    </row>
    <row r="40" spans="1:45" ht="15.75" x14ac:dyDescent="0.25">
      <c r="A40" s="126"/>
      <c r="B40" s="61"/>
      <c r="C40" s="62"/>
      <c r="D40" s="62"/>
      <c r="E40" s="63"/>
      <c r="F40" s="64"/>
      <c r="G40" s="147">
        <f t="shared" si="20"/>
        <v>0</v>
      </c>
      <c r="H40" s="57"/>
      <c r="I40" s="59"/>
      <c r="J40" s="59"/>
      <c r="K40" s="150" t="str">
        <f t="shared" si="21"/>
        <v>-</v>
      </c>
      <c r="L40" s="58"/>
      <c r="M40" s="58"/>
      <c r="N40" s="57"/>
      <c r="O40" s="152" t="str">
        <f t="shared" si="22"/>
        <v/>
      </c>
      <c r="P40" s="153">
        <f t="shared" si="3"/>
        <v>0</v>
      </c>
      <c r="Q40" s="154" t="str">
        <f t="shared" si="4"/>
        <v/>
      </c>
      <c r="R40" s="154" t="str">
        <f t="shared" si="5"/>
        <v/>
      </c>
      <c r="S40" s="65"/>
      <c r="T40" s="66"/>
      <c r="U40" s="157" t="str">
        <f t="shared" si="6"/>
        <v/>
      </c>
      <c r="V40" s="158" t="str">
        <f t="shared" si="7"/>
        <v/>
      </c>
      <c r="W40" s="126"/>
      <c r="Y40" s="143"/>
      <c r="Z40" s="144"/>
      <c r="AA40" s="144"/>
      <c r="AB40" s="145"/>
      <c r="AC40" s="146"/>
      <c r="AD40" s="147">
        <f t="shared" si="23"/>
        <v>0</v>
      </c>
      <c r="AE40" s="148"/>
      <c r="AF40" s="149"/>
      <c r="AG40" s="149"/>
      <c r="AH40" s="150" t="str">
        <f t="shared" si="24"/>
        <v>-</v>
      </c>
      <c r="AI40" s="151"/>
      <c r="AJ40" s="151"/>
      <c r="AK40" s="148"/>
      <c r="AL40" s="152" t="str">
        <f t="shared" si="25"/>
        <v/>
      </c>
      <c r="AM40" s="153">
        <f t="shared" si="11"/>
        <v>0</v>
      </c>
      <c r="AN40" s="154" t="str">
        <f t="shared" si="12"/>
        <v/>
      </c>
      <c r="AO40" s="154" t="str">
        <f t="shared" si="16"/>
        <v/>
      </c>
      <c r="AP40" s="155"/>
      <c r="AQ40" s="156"/>
      <c r="AR40" s="157" t="str">
        <f t="shared" si="14"/>
        <v/>
      </c>
      <c r="AS40" s="158" t="str">
        <f t="shared" si="15"/>
        <v/>
      </c>
    </row>
    <row r="41" spans="1:45" ht="15.75" x14ac:dyDescent="0.25">
      <c r="A41" s="126"/>
      <c r="B41" s="61"/>
      <c r="C41" s="62"/>
      <c r="D41" s="62"/>
      <c r="E41" s="63"/>
      <c r="F41" s="64"/>
      <c r="G41" s="147">
        <f t="shared" si="20"/>
        <v>0</v>
      </c>
      <c r="H41" s="57"/>
      <c r="I41" s="59"/>
      <c r="J41" s="59"/>
      <c r="K41" s="150" t="str">
        <f t="shared" si="21"/>
        <v>-</v>
      </c>
      <c r="L41" s="58"/>
      <c r="M41" s="58"/>
      <c r="N41" s="57"/>
      <c r="O41" s="152" t="str">
        <f t="shared" si="22"/>
        <v/>
      </c>
      <c r="P41" s="153">
        <f t="shared" si="3"/>
        <v>0</v>
      </c>
      <c r="Q41" s="154" t="str">
        <f t="shared" si="4"/>
        <v/>
      </c>
      <c r="R41" s="154" t="str">
        <f t="shared" si="5"/>
        <v/>
      </c>
      <c r="S41" s="65"/>
      <c r="T41" s="66"/>
      <c r="U41" s="157" t="str">
        <f t="shared" si="6"/>
        <v/>
      </c>
      <c r="V41" s="158" t="str">
        <f t="shared" si="7"/>
        <v/>
      </c>
      <c r="W41" s="126"/>
      <c r="Y41" s="143"/>
      <c r="Z41" s="144"/>
      <c r="AA41" s="144"/>
      <c r="AB41" s="145"/>
      <c r="AC41" s="146"/>
      <c r="AD41" s="147">
        <f t="shared" si="23"/>
        <v>0</v>
      </c>
      <c r="AE41" s="148"/>
      <c r="AF41" s="149"/>
      <c r="AG41" s="149"/>
      <c r="AH41" s="150" t="str">
        <f t="shared" si="24"/>
        <v>-</v>
      </c>
      <c r="AI41" s="151"/>
      <c r="AJ41" s="151"/>
      <c r="AK41" s="148"/>
      <c r="AL41" s="152" t="str">
        <f t="shared" si="25"/>
        <v/>
      </c>
      <c r="AM41" s="153">
        <f t="shared" si="11"/>
        <v>0</v>
      </c>
      <c r="AN41" s="154" t="str">
        <f t="shared" si="12"/>
        <v/>
      </c>
      <c r="AO41" s="154" t="str">
        <f t="shared" si="16"/>
        <v/>
      </c>
      <c r="AP41" s="155"/>
      <c r="AQ41" s="156"/>
      <c r="AR41" s="157" t="str">
        <f t="shared" si="14"/>
        <v/>
      </c>
      <c r="AS41" s="158" t="str">
        <f t="shared" si="15"/>
        <v/>
      </c>
    </row>
    <row r="42" spans="1:45" ht="15.75" x14ac:dyDescent="0.25">
      <c r="A42" s="126"/>
      <c r="B42" s="61"/>
      <c r="C42" s="62"/>
      <c r="D42" s="62"/>
      <c r="E42" s="63"/>
      <c r="F42" s="64"/>
      <c r="G42" s="147">
        <f t="shared" si="20"/>
        <v>0</v>
      </c>
      <c r="H42" s="57"/>
      <c r="I42" s="59"/>
      <c r="J42" s="59"/>
      <c r="K42" s="150" t="str">
        <f t="shared" si="21"/>
        <v>-</v>
      </c>
      <c r="L42" s="58"/>
      <c r="M42" s="58"/>
      <c r="N42" s="57"/>
      <c r="O42" s="152" t="str">
        <f t="shared" si="22"/>
        <v/>
      </c>
      <c r="P42" s="153">
        <f t="shared" si="3"/>
        <v>0</v>
      </c>
      <c r="Q42" s="154" t="str">
        <f t="shared" si="4"/>
        <v/>
      </c>
      <c r="R42" s="154" t="str">
        <f t="shared" si="5"/>
        <v/>
      </c>
      <c r="S42" s="65"/>
      <c r="T42" s="66"/>
      <c r="U42" s="157" t="str">
        <f t="shared" si="6"/>
        <v/>
      </c>
      <c r="V42" s="158" t="str">
        <f t="shared" si="7"/>
        <v/>
      </c>
      <c r="W42" s="126"/>
      <c r="Y42" s="143"/>
      <c r="Z42" s="144"/>
      <c r="AA42" s="144"/>
      <c r="AB42" s="145"/>
      <c r="AC42" s="146"/>
      <c r="AD42" s="147">
        <f t="shared" si="23"/>
        <v>0</v>
      </c>
      <c r="AE42" s="148"/>
      <c r="AF42" s="149"/>
      <c r="AG42" s="149"/>
      <c r="AH42" s="150" t="str">
        <f t="shared" si="24"/>
        <v>-</v>
      </c>
      <c r="AI42" s="151"/>
      <c r="AJ42" s="151"/>
      <c r="AK42" s="148"/>
      <c r="AL42" s="152" t="str">
        <f t="shared" si="25"/>
        <v/>
      </c>
      <c r="AM42" s="153">
        <f t="shared" si="11"/>
        <v>0</v>
      </c>
      <c r="AN42" s="154" t="str">
        <f t="shared" si="12"/>
        <v/>
      </c>
      <c r="AO42" s="154" t="str">
        <f t="shared" si="16"/>
        <v/>
      </c>
      <c r="AP42" s="155"/>
      <c r="AQ42" s="156"/>
      <c r="AR42" s="157" t="str">
        <f t="shared" si="14"/>
        <v/>
      </c>
      <c r="AS42" s="158" t="str">
        <f t="shared" si="15"/>
        <v/>
      </c>
    </row>
    <row r="43" spans="1:45" ht="31.5" x14ac:dyDescent="0.25">
      <c r="A43" s="126"/>
      <c r="B43" s="159" t="s">
        <v>128</v>
      </c>
      <c r="C43" s="160"/>
      <c r="D43" s="160"/>
      <c r="E43" s="161">
        <f>SUMIFS(E$6:E$42,$C$6:$C$42,"Zones AEAG",$B$6:$B$42,"Pré-conversion")</f>
        <v>0</v>
      </c>
      <c r="F43" s="162"/>
      <c r="G43" s="161">
        <f>SUMIFS(G$6:G$42,$C$6:$C$42,"Zones AEAG",$B$6:$B$42,"Pré-conversion")</f>
        <v>0</v>
      </c>
      <c r="H43" s="163"/>
      <c r="I43" s="164"/>
      <c r="J43" s="161">
        <f t="shared" ref="J43:R43" si="26">SUMIFS(J$6:J$42,$C$6:$C$42,"Zones AEAG",$B$6:$B$42,"Pré-conversion")</f>
        <v>0</v>
      </c>
      <c r="K43" s="165">
        <f t="shared" si="26"/>
        <v>0</v>
      </c>
      <c r="L43" s="165">
        <f t="shared" si="26"/>
        <v>0</v>
      </c>
      <c r="M43" s="165">
        <f t="shared" si="26"/>
        <v>0</v>
      </c>
      <c r="N43" s="165">
        <f t="shared" si="26"/>
        <v>0</v>
      </c>
      <c r="O43" s="165">
        <f t="shared" si="26"/>
        <v>0</v>
      </c>
      <c r="P43" s="165">
        <f t="shared" si="26"/>
        <v>0</v>
      </c>
      <c r="Q43" s="165">
        <f t="shared" si="26"/>
        <v>0</v>
      </c>
      <c r="R43" s="165">
        <f t="shared" si="26"/>
        <v>0</v>
      </c>
      <c r="S43" s="166"/>
      <c r="T43" s="165">
        <f>SUMIFS(T$6:T$42,$C$6:$C$42,"Zones AEAG",$B$6:$B$42,"Pré-conversion")</f>
        <v>0</v>
      </c>
      <c r="U43" s="165">
        <f>SUMIFS(U$6:U$42,$C$6:$C$42,"Zones AEAG",$B$6:$B$42,"Pré-conversion")</f>
        <v>0</v>
      </c>
      <c r="V43" s="167" t="e">
        <f t="shared" ref="V43:V44" si="27">(R43+T43)/O43</f>
        <v>#DIV/0!</v>
      </c>
      <c r="W43" s="126"/>
      <c r="Y43" s="159" t="s">
        <v>128</v>
      </c>
      <c r="Z43" s="160"/>
      <c r="AA43" s="160"/>
      <c r="AB43" s="161">
        <f>SUMIFS(AB$6:AB$42,$C$6:$C$42,"Zones AEAG",$B$6:$B$42,"Pré-conversion")</f>
        <v>0</v>
      </c>
      <c r="AC43" s="162"/>
      <c r="AD43" s="161">
        <f>SUMIFS(AD$6:AD$42,$C$6:$C$42,"Zones AEAG",$B$6:$B$42,"Pré-conversion")</f>
        <v>0</v>
      </c>
      <c r="AE43" s="163"/>
      <c r="AF43" s="164"/>
      <c r="AG43" s="161">
        <f t="shared" ref="AG43:AN43" si="28">SUMIFS(AG$6:AG$42,$C$6:$C$42,"Zones AEAG",$B$6:$B$42,"Pré-conversion")</f>
        <v>0</v>
      </c>
      <c r="AH43" s="165">
        <f t="shared" si="28"/>
        <v>0</v>
      </c>
      <c r="AI43" s="165">
        <f t="shared" si="28"/>
        <v>0</v>
      </c>
      <c r="AJ43" s="165">
        <f t="shared" si="28"/>
        <v>0</v>
      </c>
      <c r="AK43" s="165">
        <f t="shared" si="28"/>
        <v>0</v>
      </c>
      <c r="AL43" s="165">
        <f t="shared" si="28"/>
        <v>0</v>
      </c>
      <c r="AM43" s="165">
        <f t="shared" si="28"/>
        <v>0</v>
      </c>
      <c r="AN43" s="165">
        <f t="shared" si="28"/>
        <v>0</v>
      </c>
      <c r="AO43" s="168">
        <f t="shared" si="16"/>
        <v>0</v>
      </c>
      <c r="AP43" s="166"/>
      <c r="AQ43" s="165">
        <f>SUMIFS(AQ$6:AQ$42,$C$6:$C$42,"Zones AEAG",$B$6:$B$42,"Pré-conversion")</f>
        <v>0</v>
      </c>
      <c r="AR43" s="165">
        <f>SUMIFS(AR$6:AR$42,$C$6:$C$42,"Zones AEAG",$B$6:$B$42,"Pré-conversion")</f>
        <v>0</v>
      </c>
      <c r="AS43" s="167" t="e">
        <f t="shared" ref="AS43:AS50" si="29">(AO43+AQ43)/AL43</f>
        <v>#DIV/0!</v>
      </c>
    </row>
    <row r="44" spans="1:45" ht="31.5" x14ac:dyDescent="0.25">
      <c r="A44" s="126"/>
      <c r="B44" s="159" t="s">
        <v>139</v>
      </c>
      <c r="C44" s="160"/>
      <c r="D44" s="160"/>
      <c r="E44" s="161">
        <f>SUMIF($B$6:$B$42,"Pré-conversion",E$6:E$42)</f>
        <v>0</v>
      </c>
      <c r="F44" s="162"/>
      <c r="G44" s="161">
        <f>SUMIF($B$6:$B$42,"Pré-conversion",G$6:G$42)</f>
        <v>0</v>
      </c>
      <c r="H44" s="169"/>
      <c r="I44" s="170"/>
      <c r="J44" s="161">
        <f t="shared" ref="J44:R44" si="30">SUMIF($B$6:$B$42,"Pré-conversion",J$6:J$42)</f>
        <v>0</v>
      </c>
      <c r="K44" s="165">
        <f t="shared" si="30"/>
        <v>0</v>
      </c>
      <c r="L44" s="165">
        <f t="shared" si="30"/>
        <v>0</v>
      </c>
      <c r="M44" s="165">
        <f t="shared" si="30"/>
        <v>0</v>
      </c>
      <c r="N44" s="165">
        <f t="shared" si="30"/>
        <v>0</v>
      </c>
      <c r="O44" s="165">
        <f t="shared" si="30"/>
        <v>0</v>
      </c>
      <c r="P44" s="165">
        <f t="shared" si="30"/>
        <v>0</v>
      </c>
      <c r="Q44" s="165">
        <f t="shared" si="30"/>
        <v>0</v>
      </c>
      <c r="R44" s="165">
        <f t="shared" si="30"/>
        <v>0</v>
      </c>
      <c r="S44" s="166"/>
      <c r="T44" s="165">
        <f>SUMIF($B$6:$B$42,"Pré-conversion",T$6:T$42)</f>
        <v>0</v>
      </c>
      <c r="U44" s="165">
        <f>SUMIF($B$6:$B$42,"Pré-conversion",U$6:U$42)</f>
        <v>0</v>
      </c>
      <c r="V44" s="167" t="e">
        <f t="shared" si="27"/>
        <v>#DIV/0!</v>
      </c>
      <c r="W44" s="126"/>
      <c r="Y44" s="159" t="s">
        <v>139</v>
      </c>
      <c r="Z44" s="160"/>
      <c r="AA44" s="160"/>
      <c r="AB44" s="161">
        <f>SUMIF($B$6:$B$42,"Pré-conversion",AB$6:AB$42)</f>
        <v>0</v>
      </c>
      <c r="AC44" s="162"/>
      <c r="AD44" s="161">
        <f>SUMIF($B$6:$B$42,"Pré-conversion",AD$6:AD$42)</f>
        <v>0</v>
      </c>
      <c r="AE44" s="169"/>
      <c r="AF44" s="170"/>
      <c r="AG44" s="161">
        <f t="shared" ref="AG44:AN44" si="31">SUMIF($B$6:$B$42,"Pré-conversion",AG$6:AG$42)</f>
        <v>0</v>
      </c>
      <c r="AH44" s="165">
        <f t="shared" si="31"/>
        <v>0</v>
      </c>
      <c r="AI44" s="165">
        <f t="shared" si="31"/>
        <v>0</v>
      </c>
      <c r="AJ44" s="165">
        <f t="shared" si="31"/>
        <v>0</v>
      </c>
      <c r="AK44" s="165">
        <f t="shared" si="31"/>
        <v>0</v>
      </c>
      <c r="AL44" s="165">
        <f t="shared" si="31"/>
        <v>0</v>
      </c>
      <c r="AM44" s="165">
        <f t="shared" si="31"/>
        <v>0</v>
      </c>
      <c r="AN44" s="165">
        <f t="shared" si="31"/>
        <v>0</v>
      </c>
      <c r="AO44" s="168">
        <f t="shared" si="16"/>
        <v>0</v>
      </c>
      <c r="AP44" s="166"/>
      <c r="AQ44" s="165">
        <f>SUMIF($B$6:$B$42,"Pré-conversion",AQ$6:AQ$42)</f>
        <v>0</v>
      </c>
      <c r="AR44" s="165">
        <f>SUMIF($B$6:$B$42,"Pré-conversion",AR$6:AR$42)</f>
        <v>0</v>
      </c>
      <c r="AS44" s="167" t="e">
        <f t="shared" si="29"/>
        <v>#DIV/0!</v>
      </c>
    </row>
    <row r="45" spans="1:45" ht="31.5" x14ac:dyDescent="0.25">
      <c r="A45" s="126"/>
      <c r="B45" s="159" t="s">
        <v>129</v>
      </c>
      <c r="C45" s="160"/>
      <c r="D45" s="160"/>
      <c r="E45" s="161">
        <f>SUMIFS(E$6:E$42,$C$6:$C$42,"Zones AEAG",$B$6:$B$42,"Post-conversion")</f>
        <v>0</v>
      </c>
      <c r="F45" s="164"/>
      <c r="G45" s="161">
        <f>SUMIFS(G$6:G$42,$C$6:$C$42,"Zones AEAG",$B$6:$B$42,"Post-conversion")</f>
        <v>0</v>
      </c>
      <c r="H45" s="163"/>
      <c r="I45" s="164"/>
      <c r="J45" s="161">
        <f t="shared" ref="J45:R45" si="32">SUMIFS(J$6:J$42,$C$6:$C$42,"Zones AEAG",$B$6:$B$42,"Post-conversion")</f>
        <v>0</v>
      </c>
      <c r="K45" s="165">
        <f t="shared" si="32"/>
        <v>0</v>
      </c>
      <c r="L45" s="165">
        <f t="shared" si="32"/>
        <v>0</v>
      </c>
      <c r="M45" s="165">
        <f t="shared" si="32"/>
        <v>0</v>
      </c>
      <c r="N45" s="165">
        <f t="shared" si="32"/>
        <v>0</v>
      </c>
      <c r="O45" s="165">
        <f t="shared" si="32"/>
        <v>0</v>
      </c>
      <c r="P45" s="165">
        <f t="shared" si="32"/>
        <v>0</v>
      </c>
      <c r="Q45" s="165">
        <f t="shared" si="32"/>
        <v>0</v>
      </c>
      <c r="R45" s="165">
        <f t="shared" si="32"/>
        <v>0</v>
      </c>
      <c r="S45" s="166"/>
      <c r="T45" s="165">
        <f>SUMIFS(T$6:T$42,$C$6:$C$42,"Zones AEAG",$B$6:$B$42,"Post-conversion")</f>
        <v>0</v>
      </c>
      <c r="U45" s="165">
        <f>SUMIFS(U$6:U$42,$C$6:$C$42,"Zones AEAG",$B$6:$B$42,"Post-conversion")</f>
        <v>0</v>
      </c>
      <c r="V45" s="167" t="e">
        <f t="shared" ref="V45:V46" si="33">(R45+T45)/O45</f>
        <v>#DIV/0!</v>
      </c>
      <c r="W45" s="126"/>
      <c r="Y45" s="159" t="s">
        <v>129</v>
      </c>
      <c r="Z45" s="160"/>
      <c r="AA45" s="160"/>
      <c r="AB45" s="161">
        <f>SUMIFS(AB$6:AB$42,$C$6:$C$42,"Zones AEAG",$B$6:$B$42,"Post-conversion")</f>
        <v>0</v>
      </c>
      <c r="AC45" s="164"/>
      <c r="AD45" s="161">
        <f>SUMIFS(AD$6:AD$42,$C$6:$C$42,"Zones AEAG",$B$6:$B$42,"Post-conversion")</f>
        <v>0</v>
      </c>
      <c r="AE45" s="163"/>
      <c r="AF45" s="164"/>
      <c r="AG45" s="161">
        <f t="shared" ref="AG45:AN45" si="34">SUMIFS(AG$6:AG$42,$C$6:$C$42,"Zones AEAG",$B$6:$B$42,"Post-conversion")</f>
        <v>0</v>
      </c>
      <c r="AH45" s="165">
        <f t="shared" si="34"/>
        <v>0</v>
      </c>
      <c r="AI45" s="165">
        <f t="shared" si="34"/>
        <v>0</v>
      </c>
      <c r="AJ45" s="165">
        <f t="shared" si="34"/>
        <v>0</v>
      </c>
      <c r="AK45" s="165">
        <f t="shared" si="34"/>
        <v>0</v>
      </c>
      <c r="AL45" s="165">
        <f t="shared" si="34"/>
        <v>0</v>
      </c>
      <c r="AM45" s="165">
        <f t="shared" si="34"/>
        <v>0</v>
      </c>
      <c r="AN45" s="165">
        <f t="shared" si="34"/>
        <v>0</v>
      </c>
      <c r="AO45" s="168">
        <f t="shared" si="16"/>
        <v>0</v>
      </c>
      <c r="AP45" s="166"/>
      <c r="AQ45" s="165">
        <f>SUMIFS(AQ$6:AQ$42,$C$6:$C$42,"Zones AEAG",$B$6:$B$42,"Post-conversion")</f>
        <v>0</v>
      </c>
      <c r="AR45" s="165">
        <f>SUMIFS(AR$6:AR$42,$C$6:$C$42,"Zones AEAG",$B$6:$B$42,"Post-conversion")</f>
        <v>0</v>
      </c>
      <c r="AS45" s="167" t="e">
        <f t="shared" si="29"/>
        <v>#DIV/0!</v>
      </c>
    </row>
    <row r="46" spans="1:45" ht="31.5" x14ac:dyDescent="0.25">
      <c r="A46" s="126"/>
      <c r="B46" s="159" t="s">
        <v>137</v>
      </c>
      <c r="C46" s="160"/>
      <c r="D46" s="160"/>
      <c r="E46" s="161">
        <f>SUMIF($B$6:$B$42,"Post-conversion",E$6:E$42)</f>
        <v>0</v>
      </c>
      <c r="F46" s="164"/>
      <c r="G46" s="161">
        <f>SUMIF($B$6:$B$42,"Post-conversion",G$6:G$42)</f>
        <v>0</v>
      </c>
      <c r="H46" s="163"/>
      <c r="I46" s="164"/>
      <c r="J46" s="161">
        <f t="shared" ref="J46:R46" si="35">SUMIF($B$6:$B$42,"Post-conversion",J$6:J$42)</f>
        <v>0</v>
      </c>
      <c r="K46" s="165">
        <f t="shared" si="35"/>
        <v>0</v>
      </c>
      <c r="L46" s="165">
        <f t="shared" si="35"/>
        <v>0</v>
      </c>
      <c r="M46" s="165">
        <f t="shared" si="35"/>
        <v>0</v>
      </c>
      <c r="N46" s="165">
        <f t="shared" si="35"/>
        <v>0</v>
      </c>
      <c r="O46" s="165">
        <f t="shared" si="35"/>
        <v>0</v>
      </c>
      <c r="P46" s="165">
        <f t="shared" si="35"/>
        <v>0</v>
      </c>
      <c r="Q46" s="165">
        <f t="shared" si="35"/>
        <v>0</v>
      </c>
      <c r="R46" s="165">
        <f t="shared" si="35"/>
        <v>0</v>
      </c>
      <c r="S46" s="166"/>
      <c r="T46" s="165">
        <f>SUMIF($B$6:$B$42,"Post-conversion",T$6:T$42)</f>
        <v>0</v>
      </c>
      <c r="U46" s="165">
        <f>SUMIF($B$6:$B$42,"Post-conversion",U$6:U$42)</f>
        <v>0</v>
      </c>
      <c r="V46" s="167" t="e">
        <f t="shared" si="33"/>
        <v>#DIV/0!</v>
      </c>
      <c r="W46" s="126"/>
      <c r="Y46" s="159" t="s">
        <v>137</v>
      </c>
      <c r="Z46" s="160"/>
      <c r="AA46" s="160"/>
      <c r="AB46" s="161">
        <f>SUMIF($B$6:$B$42,"Post-conversion",AB$6:AB$42)</f>
        <v>0</v>
      </c>
      <c r="AC46" s="164"/>
      <c r="AD46" s="161">
        <f>SUMIF($B$6:$B$42,"Post-conversion",AD$6:AD$42)</f>
        <v>0</v>
      </c>
      <c r="AE46" s="163"/>
      <c r="AF46" s="164"/>
      <c r="AG46" s="161">
        <f t="shared" ref="AG46:AN46" si="36">SUMIF($B$6:$B$42,"Post-conversion",AG$6:AG$42)</f>
        <v>0</v>
      </c>
      <c r="AH46" s="165">
        <f t="shared" si="36"/>
        <v>0</v>
      </c>
      <c r="AI46" s="165">
        <f t="shared" si="36"/>
        <v>0</v>
      </c>
      <c r="AJ46" s="165">
        <f t="shared" si="36"/>
        <v>0</v>
      </c>
      <c r="AK46" s="165">
        <f t="shared" si="36"/>
        <v>0</v>
      </c>
      <c r="AL46" s="165">
        <f t="shared" si="36"/>
        <v>0</v>
      </c>
      <c r="AM46" s="165">
        <f t="shared" si="36"/>
        <v>0</v>
      </c>
      <c r="AN46" s="165">
        <f t="shared" si="36"/>
        <v>0</v>
      </c>
      <c r="AO46" s="168">
        <f t="shared" si="16"/>
        <v>0</v>
      </c>
      <c r="AP46" s="166"/>
      <c r="AQ46" s="165">
        <f>SUMIF($B$6:$B$42,"Post-conversion",AQ$6:AQ$42)</f>
        <v>0</v>
      </c>
      <c r="AR46" s="165">
        <f>SUMIF($B$6:$B$42,"Post-conversion",AR$6:AR$42)</f>
        <v>0</v>
      </c>
      <c r="AS46" s="167" t="e">
        <f t="shared" si="29"/>
        <v>#DIV/0!</v>
      </c>
    </row>
    <row r="47" spans="1:45" ht="31.5" x14ac:dyDescent="0.25">
      <c r="A47" s="126"/>
      <c r="B47" s="159" t="s">
        <v>130</v>
      </c>
      <c r="C47" s="160"/>
      <c r="D47" s="160"/>
      <c r="E47" s="161">
        <f>SUMIFS(E$6:E$42,$C$6:$C$42,"Zones AEAG",$B$6:$B$42,"Pérennisation")</f>
        <v>0</v>
      </c>
      <c r="F47" s="164"/>
      <c r="G47" s="161">
        <f>SUMIFS(G$6:G$42,$C$6:$C$42,"Zones AEAG",$B$6:$B$42,"Pérennisation")</f>
        <v>0</v>
      </c>
      <c r="H47" s="163"/>
      <c r="I47" s="164"/>
      <c r="J47" s="161">
        <f t="shared" ref="J47:R47" si="37">SUMIFS(J$6:J$42,$C$6:$C$42,"Zones AEAG",$B$6:$B$42,"Pérennisation")</f>
        <v>0</v>
      </c>
      <c r="K47" s="165">
        <f t="shared" si="37"/>
        <v>0</v>
      </c>
      <c r="L47" s="165">
        <f t="shared" si="37"/>
        <v>0</v>
      </c>
      <c r="M47" s="165">
        <f t="shared" si="37"/>
        <v>0</v>
      </c>
      <c r="N47" s="165">
        <f t="shared" si="37"/>
        <v>0</v>
      </c>
      <c r="O47" s="165">
        <f t="shared" si="37"/>
        <v>0</v>
      </c>
      <c r="P47" s="165">
        <f t="shared" si="37"/>
        <v>0</v>
      </c>
      <c r="Q47" s="165">
        <f t="shared" si="37"/>
        <v>0</v>
      </c>
      <c r="R47" s="165">
        <f t="shared" si="37"/>
        <v>0</v>
      </c>
      <c r="S47" s="166"/>
      <c r="T47" s="165">
        <f>SUMIFS(T$6:T$42,$C$6:$C$42,"Zones AEAG",$B$6:$B$42,"Pérennisation")</f>
        <v>0</v>
      </c>
      <c r="U47" s="165">
        <f>SUMIFS(U$6:U$42,$C$6:$C$42,"Zones AEAG",$B$6:$B$42,"Pérennisation")</f>
        <v>0</v>
      </c>
      <c r="V47" s="167" t="e">
        <f t="shared" ref="V47:V50" si="38">(R47+T47)/O47</f>
        <v>#DIV/0!</v>
      </c>
      <c r="W47" s="126"/>
      <c r="Y47" s="159" t="s">
        <v>130</v>
      </c>
      <c r="Z47" s="160"/>
      <c r="AA47" s="160"/>
      <c r="AB47" s="161">
        <f>SUMIFS(AB$6:AB$42,$C$6:$C$42,"Zones AEAG",$B$6:$B$42,"Pérennisation")</f>
        <v>0</v>
      </c>
      <c r="AC47" s="164"/>
      <c r="AD47" s="161">
        <f>SUMIFS(AD$6:AD$42,$C$6:$C$42,"Zones AEAG",$B$6:$B$42,"Pérennisation")</f>
        <v>0</v>
      </c>
      <c r="AE47" s="163"/>
      <c r="AF47" s="164"/>
      <c r="AG47" s="161">
        <f t="shared" ref="AG47:AN47" si="39">SUMIFS(AG$6:AG$42,$C$6:$C$42,"Zones AEAG",$B$6:$B$42,"Pérennisation")</f>
        <v>0</v>
      </c>
      <c r="AH47" s="165">
        <f t="shared" si="39"/>
        <v>0</v>
      </c>
      <c r="AI47" s="165">
        <f t="shared" si="39"/>
        <v>0</v>
      </c>
      <c r="AJ47" s="165">
        <f t="shared" si="39"/>
        <v>0</v>
      </c>
      <c r="AK47" s="165">
        <f t="shared" si="39"/>
        <v>0</v>
      </c>
      <c r="AL47" s="165">
        <f t="shared" si="39"/>
        <v>0</v>
      </c>
      <c r="AM47" s="165">
        <f t="shared" si="39"/>
        <v>0</v>
      </c>
      <c r="AN47" s="165">
        <f t="shared" si="39"/>
        <v>0</v>
      </c>
      <c r="AO47" s="168">
        <f t="shared" si="16"/>
        <v>0</v>
      </c>
      <c r="AP47" s="166"/>
      <c r="AQ47" s="165">
        <f>SUMIFS(AQ$6:AQ$42,$C$6:$C$42,"Zones AEAG",$B$6:$B$42,"Pérennisation")</f>
        <v>0</v>
      </c>
      <c r="AR47" s="165">
        <f>SUMIFS(AR$6:AR$42,$C$6:$C$42,"Zones AEAG",$B$6:$B$42,"Pérennisation")</f>
        <v>0</v>
      </c>
      <c r="AS47" s="167" t="e">
        <f t="shared" si="29"/>
        <v>#DIV/0!</v>
      </c>
    </row>
    <row r="48" spans="1:45" ht="47.25" x14ac:dyDescent="0.25">
      <c r="A48" s="126"/>
      <c r="B48" s="159" t="s">
        <v>138</v>
      </c>
      <c r="C48" s="160"/>
      <c r="D48" s="160"/>
      <c r="E48" s="161">
        <f>SUMIF($B$6:$B$42,"Pérennisation",E$6:E$42)</f>
        <v>0</v>
      </c>
      <c r="F48" s="162"/>
      <c r="G48" s="161">
        <f>SUMIF($B$6:$B$42,"Pérennisation",G$6:G$42)</f>
        <v>0</v>
      </c>
      <c r="H48" s="163"/>
      <c r="I48" s="164"/>
      <c r="J48" s="161">
        <f t="shared" ref="J48:R48" si="40">SUMIF($B$6:$B$42,"Pérennisation",J$6:J$42)</f>
        <v>0</v>
      </c>
      <c r="K48" s="165">
        <f t="shared" si="40"/>
        <v>0</v>
      </c>
      <c r="L48" s="165">
        <f t="shared" si="40"/>
        <v>0</v>
      </c>
      <c r="M48" s="165">
        <f t="shared" si="40"/>
        <v>0</v>
      </c>
      <c r="N48" s="165">
        <f t="shared" si="40"/>
        <v>0</v>
      </c>
      <c r="O48" s="165">
        <f t="shared" si="40"/>
        <v>0</v>
      </c>
      <c r="P48" s="165">
        <f t="shared" si="40"/>
        <v>0</v>
      </c>
      <c r="Q48" s="165">
        <f t="shared" si="40"/>
        <v>0</v>
      </c>
      <c r="R48" s="165">
        <f t="shared" si="40"/>
        <v>0</v>
      </c>
      <c r="S48" s="166"/>
      <c r="T48" s="165">
        <f>SUMIF($B$6:$B$42,"Pérennisation",T$6:T$42)</f>
        <v>0</v>
      </c>
      <c r="U48" s="165">
        <f>SUMIF($B$6:$B$42,"Pérennisation",U$6:U$42)</f>
        <v>0</v>
      </c>
      <c r="V48" s="167" t="e">
        <f t="shared" si="38"/>
        <v>#DIV/0!</v>
      </c>
      <c r="W48" s="126"/>
      <c r="Y48" s="159" t="s">
        <v>138</v>
      </c>
      <c r="Z48" s="160"/>
      <c r="AA48" s="160"/>
      <c r="AB48" s="161">
        <f>SUMIF($B$6:$B$42,"Pérennisation",AB$6:AB$42)</f>
        <v>0</v>
      </c>
      <c r="AC48" s="162"/>
      <c r="AD48" s="161">
        <f>SUMIF($B$6:$B$42,"Pérennisation",AD$6:AD$42)</f>
        <v>0</v>
      </c>
      <c r="AE48" s="163"/>
      <c r="AF48" s="164"/>
      <c r="AG48" s="161">
        <f t="shared" ref="AG48:AN48" si="41">SUMIF($B$6:$B$42,"Pérennisation",AG$6:AG$42)</f>
        <v>0</v>
      </c>
      <c r="AH48" s="165">
        <f t="shared" si="41"/>
        <v>0</v>
      </c>
      <c r="AI48" s="165">
        <f t="shared" si="41"/>
        <v>0</v>
      </c>
      <c r="AJ48" s="165">
        <f t="shared" si="41"/>
        <v>0</v>
      </c>
      <c r="AK48" s="165">
        <f t="shared" si="41"/>
        <v>0</v>
      </c>
      <c r="AL48" s="165">
        <f t="shared" si="41"/>
        <v>0</v>
      </c>
      <c r="AM48" s="165">
        <f t="shared" si="41"/>
        <v>0</v>
      </c>
      <c r="AN48" s="165">
        <f t="shared" si="41"/>
        <v>0</v>
      </c>
      <c r="AO48" s="168">
        <f t="shared" si="16"/>
        <v>0</v>
      </c>
      <c r="AP48" s="166"/>
      <c r="AQ48" s="165">
        <f>SUMIF($B$6:$B$42,"Pérennisation",AQ$6:AQ$42)</f>
        <v>0</v>
      </c>
      <c r="AR48" s="165">
        <f>SUMIF($B$6:$B$42,"Pérennisation",AR$6:AR$42)</f>
        <v>0</v>
      </c>
      <c r="AS48" s="167" t="e">
        <f t="shared" si="29"/>
        <v>#DIV/0!</v>
      </c>
    </row>
    <row r="49" spans="1:45" ht="15.75" x14ac:dyDescent="0.25">
      <c r="A49" s="126"/>
      <c r="B49" s="171" t="s">
        <v>140</v>
      </c>
      <c r="C49" s="172"/>
      <c r="D49" s="172"/>
      <c r="E49" s="173">
        <f>E47+E45+E43</f>
        <v>0</v>
      </c>
      <c r="F49" s="174"/>
      <c r="G49" s="175">
        <f>G47+G45+G43</f>
        <v>0</v>
      </c>
      <c r="H49" s="176"/>
      <c r="I49" s="177"/>
      <c r="J49" s="178">
        <f t="shared" ref="J49:K49" si="42">J47+J45+J43</f>
        <v>0</v>
      </c>
      <c r="K49" s="179">
        <f t="shared" si="42"/>
        <v>0</v>
      </c>
      <c r="L49" s="179">
        <f t="shared" ref="L49:R50" si="43">L47+L45+L43</f>
        <v>0</v>
      </c>
      <c r="M49" s="179">
        <f t="shared" si="43"/>
        <v>0</v>
      </c>
      <c r="N49" s="179">
        <f t="shared" si="43"/>
        <v>0</v>
      </c>
      <c r="O49" s="179">
        <f t="shared" si="43"/>
        <v>0</v>
      </c>
      <c r="P49" s="179">
        <f t="shared" si="43"/>
        <v>0</v>
      </c>
      <c r="Q49" s="179">
        <f t="shared" si="43"/>
        <v>0</v>
      </c>
      <c r="R49" s="179">
        <f t="shared" si="43"/>
        <v>0</v>
      </c>
      <c r="S49" s="180"/>
      <c r="T49" s="179">
        <f>T47+T45+T43</f>
        <v>0</v>
      </c>
      <c r="U49" s="179">
        <f>U47+U45+U43</f>
        <v>0</v>
      </c>
      <c r="V49" s="181" t="e">
        <f t="shared" si="38"/>
        <v>#DIV/0!</v>
      </c>
      <c r="W49" s="126"/>
      <c r="Y49" s="171" t="s">
        <v>140</v>
      </c>
      <c r="Z49" s="172"/>
      <c r="AA49" s="172"/>
      <c r="AB49" s="173">
        <f>AB47+AB45+AB43</f>
        <v>0</v>
      </c>
      <c r="AC49" s="174"/>
      <c r="AD49" s="175">
        <f>AD47+AD45+AD43</f>
        <v>0</v>
      </c>
      <c r="AE49" s="176"/>
      <c r="AF49" s="177"/>
      <c r="AG49" s="178">
        <f t="shared" ref="AG49:AO49" si="44">AG47+AG45+AG43</f>
        <v>0</v>
      </c>
      <c r="AH49" s="179">
        <f t="shared" si="44"/>
        <v>0</v>
      </c>
      <c r="AI49" s="179">
        <f t="shared" si="44"/>
        <v>0</v>
      </c>
      <c r="AJ49" s="179">
        <f t="shared" si="44"/>
        <v>0</v>
      </c>
      <c r="AK49" s="179">
        <f t="shared" si="44"/>
        <v>0</v>
      </c>
      <c r="AL49" s="179">
        <f t="shared" si="44"/>
        <v>0</v>
      </c>
      <c r="AM49" s="179">
        <f t="shared" si="44"/>
        <v>0</v>
      </c>
      <c r="AN49" s="179">
        <f t="shared" si="44"/>
        <v>0</v>
      </c>
      <c r="AO49" s="179">
        <f t="shared" si="44"/>
        <v>0</v>
      </c>
      <c r="AP49" s="180"/>
      <c r="AQ49" s="179">
        <f>AQ47+AQ45+AQ43</f>
        <v>0</v>
      </c>
      <c r="AR49" s="179">
        <f>AR47+AR45+AR43</f>
        <v>0</v>
      </c>
      <c r="AS49" s="181" t="e">
        <f t="shared" si="29"/>
        <v>#DIV/0!</v>
      </c>
    </row>
    <row r="50" spans="1:45" ht="15.75" x14ac:dyDescent="0.25">
      <c r="A50" s="126"/>
      <c r="B50" s="171" t="s">
        <v>141</v>
      </c>
      <c r="C50" s="172"/>
      <c r="D50" s="172"/>
      <c r="E50" s="173">
        <f>E48+E46+E44</f>
        <v>0</v>
      </c>
      <c r="F50" s="174"/>
      <c r="G50" s="175">
        <f>G48+G46+G44</f>
        <v>0</v>
      </c>
      <c r="H50" s="176"/>
      <c r="I50" s="177"/>
      <c r="J50" s="178">
        <f t="shared" ref="J50:K50" si="45">J48+J46+J44</f>
        <v>0</v>
      </c>
      <c r="K50" s="179">
        <f t="shared" si="45"/>
        <v>0</v>
      </c>
      <c r="L50" s="179">
        <f t="shared" si="43"/>
        <v>0</v>
      </c>
      <c r="M50" s="179">
        <f t="shared" si="43"/>
        <v>0</v>
      </c>
      <c r="N50" s="179">
        <f t="shared" si="43"/>
        <v>0</v>
      </c>
      <c r="O50" s="179">
        <f t="shared" si="43"/>
        <v>0</v>
      </c>
      <c r="P50" s="179">
        <f t="shared" si="43"/>
        <v>0</v>
      </c>
      <c r="Q50" s="179">
        <f t="shared" si="43"/>
        <v>0</v>
      </c>
      <c r="R50" s="179">
        <f t="shared" si="43"/>
        <v>0</v>
      </c>
      <c r="S50" s="180"/>
      <c r="T50" s="179">
        <f>T48+T46+T44</f>
        <v>0</v>
      </c>
      <c r="U50" s="179">
        <f>U48+U46+U44</f>
        <v>0</v>
      </c>
      <c r="V50" s="182" t="e">
        <f t="shared" si="38"/>
        <v>#DIV/0!</v>
      </c>
      <c r="W50" s="126"/>
      <c r="Y50" s="171" t="s">
        <v>141</v>
      </c>
      <c r="Z50" s="172"/>
      <c r="AA50" s="172"/>
      <c r="AB50" s="173">
        <f>AB48+AB46+AB44</f>
        <v>0</v>
      </c>
      <c r="AC50" s="174"/>
      <c r="AD50" s="175">
        <f>AD48+AD46+AD44</f>
        <v>0</v>
      </c>
      <c r="AE50" s="176"/>
      <c r="AF50" s="177"/>
      <c r="AG50" s="178">
        <f t="shared" ref="AG50:AO50" si="46">AG48+AG46+AG44</f>
        <v>0</v>
      </c>
      <c r="AH50" s="179">
        <f t="shared" si="46"/>
        <v>0</v>
      </c>
      <c r="AI50" s="179">
        <f t="shared" si="46"/>
        <v>0</v>
      </c>
      <c r="AJ50" s="179">
        <f t="shared" si="46"/>
        <v>0</v>
      </c>
      <c r="AK50" s="179">
        <f t="shared" si="46"/>
        <v>0</v>
      </c>
      <c r="AL50" s="179">
        <f t="shared" si="46"/>
        <v>0</v>
      </c>
      <c r="AM50" s="179">
        <f t="shared" si="46"/>
        <v>0</v>
      </c>
      <c r="AN50" s="179">
        <f t="shared" si="46"/>
        <v>0</v>
      </c>
      <c r="AO50" s="179">
        <f t="shared" si="46"/>
        <v>0</v>
      </c>
      <c r="AP50" s="180"/>
      <c r="AQ50" s="179">
        <f>AQ48+AQ46+AQ44</f>
        <v>0</v>
      </c>
      <c r="AR50" s="179">
        <f>AR48+AR46+AR44</f>
        <v>0</v>
      </c>
      <c r="AS50" s="182" t="e">
        <f t="shared" si="29"/>
        <v>#DIV/0!</v>
      </c>
    </row>
    <row r="51" spans="1:45" x14ac:dyDescent="0.2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</row>
    <row r="52" spans="1:45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</row>
    <row r="53" spans="1:45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</row>
    <row r="54" spans="1:45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</row>
    <row r="55" spans="1:45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</row>
    <row r="56" spans="1:45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</row>
    <row r="57" spans="1:45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</row>
    <row r="58" spans="1:45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</row>
    <row r="59" spans="1:45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</row>
    <row r="60" spans="1:45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</row>
    <row r="61" spans="1:45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</row>
    <row r="62" spans="1:45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</row>
    <row r="63" spans="1:45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</row>
    <row r="64" spans="1:45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</row>
    <row r="65" spans="1:23" x14ac:dyDescent="0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</row>
    <row r="66" spans="1:23" x14ac:dyDescent="0.2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</row>
    <row r="67" spans="1:23" x14ac:dyDescent="0.25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</row>
  </sheetData>
  <sheetProtection algorithmName="SHA-512" hashValue="ihnvXZg/2bYBbdwwcQ7WMBRINCOlA+DNjsurSbjwg2m/GFu+MnfFM641ANr9deM9irbPlsdVTksn5tZn19elkA==" saltValue="mlrQO2JoAQ035DKjeutYmA==" spinCount="100000" sheet="1" objects="1" scenarios="1" insertRows="0"/>
  <mergeCells count="8">
    <mergeCell ref="Y4:AB4"/>
    <mergeCell ref="AM4:AS4"/>
    <mergeCell ref="AC4:AL4"/>
    <mergeCell ref="B1:L1"/>
    <mergeCell ref="P3:T3"/>
    <mergeCell ref="B4:E4"/>
    <mergeCell ref="P4:V4"/>
    <mergeCell ref="F4:O4"/>
  </mergeCells>
  <conditionalFormatting sqref="E6:E42">
    <cfRule type="cellIs" dxfId="1" priority="3" operator="equal">
      <formula>$A$1</formula>
    </cfRule>
  </conditionalFormatting>
  <conditionalFormatting sqref="AB6:AB42">
    <cfRule type="cellIs" dxfId="0" priority="1" operator="equal">
      <formula>$A$1</formula>
    </cfRule>
  </conditionalFormatting>
  <dataValidations count="2">
    <dataValidation type="list" allowBlank="1" showInputMessage="1" showErrorMessage="1" sqref="Y6:Y42 B6:B42" xr:uid="{38E1BD13-9D2E-4B99-BF4D-762CD7E615DA}">
      <formula1>"Pré-conversion,Post-conversion,Pérennisation"</formula1>
    </dataValidation>
    <dataValidation type="list" allowBlank="1" showInputMessage="1" showErrorMessage="1" sqref="Z6:Z42 C6:C42" xr:uid="{147F8F0A-5652-4957-AD45-6AC0EB6D365B}">
      <formula1>"Zones AEAG,Hors zones AEAG"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dimension ref="A1:W72"/>
  <sheetViews>
    <sheetView workbookViewId="0">
      <selection activeCell="C62" sqref="C62:D72"/>
    </sheetView>
  </sheetViews>
  <sheetFormatPr baseColWidth="10" defaultColWidth="11.5703125" defaultRowHeight="15" outlineLevelCol="1" x14ac:dyDescent="0.25"/>
  <cols>
    <col min="1" max="1" width="1.42578125" style="105" customWidth="1"/>
    <col min="2" max="2" width="16.42578125" style="105" customWidth="1"/>
    <col min="3" max="3" width="33.140625" style="105" customWidth="1"/>
    <col min="4" max="4" width="25.7109375" style="105" customWidth="1"/>
    <col min="5" max="5" width="17.42578125" style="105" customWidth="1"/>
    <col min="6" max="6" width="23" style="105" bestFit="1" customWidth="1"/>
    <col min="7" max="7" width="23" style="105" customWidth="1"/>
    <col min="8" max="8" width="23.5703125" style="105" customWidth="1"/>
    <col min="9" max="9" width="17.7109375" style="105" customWidth="1"/>
    <col min="10" max="10" width="21" style="105" customWidth="1"/>
    <col min="11" max="13" width="11.5703125" style="105"/>
    <col min="14" max="14" width="29.5703125" style="105" hidden="1" customWidth="1" outlineLevel="1"/>
    <col min="15" max="15" width="24.140625" style="105" hidden="1" customWidth="1" outlineLevel="1"/>
    <col min="16" max="16" width="19.28515625" style="105" hidden="1" customWidth="1" outlineLevel="1"/>
    <col min="17" max="17" width="17.5703125" style="105" hidden="1" customWidth="1" outlineLevel="1"/>
    <col min="18" max="18" width="18.5703125" style="105" hidden="1" customWidth="1" outlineLevel="1"/>
    <col min="19" max="19" width="24.140625" style="105" hidden="1" customWidth="1" outlineLevel="1"/>
    <col min="20" max="20" width="22" style="105" hidden="1" customWidth="1" outlineLevel="1"/>
    <col min="21" max="21" width="0" style="105" hidden="1" customWidth="1" outlineLevel="1"/>
    <col min="22" max="22" width="21.5703125" style="105" hidden="1" customWidth="1" outlineLevel="1"/>
    <col min="23" max="23" width="11.5703125" style="105" collapsed="1"/>
    <col min="24" max="16384" width="11.5703125" style="105"/>
  </cols>
  <sheetData>
    <row r="1" spans="2:22" x14ac:dyDescent="0.25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22" ht="30" x14ac:dyDescent="0.4">
      <c r="B2" s="103" t="s">
        <v>61</v>
      </c>
      <c r="D2" s="104"/>
      <c r="E2" s="104"/>
      <c r="F2" s="104"/>
      <c r="G2" s="104"/>
      <c r="H2" s="104"/>
      <c r="I2" s="104"/>
      <c r="J2" s="104"/>
      <c r="K2" s="104"/>
      <c r="L2" s="104"/>
      <c r="N2" s="107" t="s">
        <v>146</v>
      </c>
    </row>
    <row r="3" spans="2:22" ht="18" x14ac:dyDescent="0.25">
      <c r="B3" s="183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22" ht="18" x14ac:dyDescent="0.25">
      <c r="B4" s="183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2:22" ht="18" x14ac:dyDescent="0.25">
      <c r="B5" s="184" t="s">
        <v>16</v>
      </c>
      <c r="C5" s="185"/>
      <c r="D5" s="231">
        <f>NOTICE!C7</f>
        <v>0</v>
      </c>
      <c r="E5" s="241"/>
      <c r="F5" s="241"/>
      <c r="G5" s="241"/>
      <c r="H5" s="241"/>
      <c r="I5" s="241"/>
      <c r="J5" s="241"/>
      <c r="K5" s="241"/>
      <c r="L5" s="104"/>
    </row>
    <row r="6" spans="2:22" ht="18" x14ac:dyDescent="0.25">
      <c r="B6" s="184" t="s">
        <v>17</v>
      </c>
      <c r="C6" s="185"/>
      <c r="D6" s="231">
        <f>NOTICE!C8</f>
        <v>0</v>
      </c>
      <c r="E6" s="241"/>
      <c r="F6" s="241"/>
      <c r="G6" s="241"/>
      <c r="H6" s="241"/>
      <c r="I6" s="241"/>
      <c r="J6" s="241"/>
      <c r="K6" s="241"/>
      <c r="L6" s="104"/>
    </row>
    <row r="7" spans="2:22" x14ac:dyDescent="0.25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2:22" x14ac:dyDescent="0.25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2:22" ht="15.75" x14ac:dyDescent="0.25">
      <c r="B9" s="104"/>
      <c r="C9" s="186" t="s">
        <v>74</v>
      </c>
      <c r="D9" s="104"/>
      <c r="E9" s="104"/>
      <c r="F9" s="104"/>
      <c r="G9" s="104"/>
      <c r="H9" s="104"/>
      <c r="I9" s="104"/>
      <c r="J9" s="104"/>
      <c r="K9" s="104"/>
      <c r="L9" s="104"/>
      <c r="N9" s="186" t="s">
        <v>89</v>
      </c>
      <c r="O9" s="104"/>
      <c r="P9" s="104"/>
      <c r="Q9" s="104"/>
      <c r="R9" s="104"/>
      <c r="S9" s="104"/>
      <c r="T9" s="104"/>
      <c r="U9" s="104"/>
      <c r="V9" s="104"/>
    </row>
    <row r="10" spans="2:22" ht="31.5" x14ac:dyDescent="0.25">
      <c r="B10" s="104"/>
      <c r="C10" s="187" t="s">
        <v>26</v>
      </c>
      <c r="D10" s="187" t="s">
        <v>75</v>
      </c>
      <c r="E10" s="187" t="s">
        <v>78</v>
      </c>
      <c r="F10" s="187" t="s">
        <v>10</v>
      </c>
      <c r="G10" s="187" t="s">
        <v>108</v>
      </c>
      <c r="H10" s="187" t="s">
        <v>76</v>
      </c>
      <c r="I10" s="187" t="s">
        <v>9</v>
      </c>
      <c r="J10" s="188" t="s">
        <v>77</v>
      </c>
      <c r="K10" s="104"/>
      <c r="L10" s="104"/>
      <c r="N10" s="189" t="s">
        <v>26</v>
      </c>
      <c r="O10" s="189" t="s">
        <v>75</v>
      </c>
      <c r="P10" s="189" t="s">
        <v>78</v>
      </c>
      <c r="Q10" s="189" t="s">
        <v>10</v>
      </c>
      <c r="R10" s="189" t="s">
        <v>108</v>
      </c>
      <c r="S10" s="189" t="s">
        <v>76</v>
      </c>
      <c r="T10" s="189" t="s">
        <v>9</v>
      </c>
      <c r="U10" s="190" t="s">
        <v>77</v>
      </c>
      <c r="V10" s="189" t="s">
        <v>90</v>
      </c>
    </row>
    <row r="11" spans="2:22" x14ac:dyDescent="0.25">
      <c r="B11" s="104"/>
      <c r="C11" s="89"/>
      <c r="D11" s="89"/>
      <c r="E11" s="89"/>
      <c r="F11" s="90"/>
      <c r="G11" s="90"/>
      <c r="H11" s="90">
        <f t="shared" ref="H11:H25" si="0">F11*0.15</f>
        <v>0</v>
      </c>
      <c r="I11" s="90"/>
      <c r="J11" s="193">
        <f>SUM(F11:I11)</f>
        <v>0</v>
      </c>
      <c r="K11" s="104"/>
      <c r="L11" s="104"/>
      <c r="N11" s="191"/>
      <c r="O11" s="191"/>
      <c r="P11" s="191"/>
      <c r="Q11" s="192"/>
      <c r="R11" s="192"/>
      <c r="S11" s="193">
        <f t="shared" ref="S11:S25" si="1">Q11*0.15</f>
        <v>0</v>
      </c>
      <c r="T11" s="192"/>
      <c r="U11" s="193">
        <f t="shared" ref="U11:U25" si="2">SUM(Q11:T11)</f>
        <v>0</v>
      </c>
      <c r="V11" s="193">
        <f>U11-J11</f>
        <v>0</v>
      </c>
    </row>
    <row r="12" spans="2:22" x14ac:dyDescent="0.25">
      <c r="B12" s="104"/>
      <c r="C12" s="89"/>
      <c r="D12" s="89"/>
      <c r="E12" s="89"/>
      <c r="F12" s="90"/>
      <c r="G12" s="90"/>
      <c r="H12" s="90">
        <f t="shared" si="0"/>
        <v>0</v>
      </c>
      <c r="I12" s="90"/>
      <c r="J12" s="193">
        <f t="shared" ref="J12:J25" si="3">SUM(F12:I12)</f>
        <v>0</v>
      </c>
      <c r="K12" s="104"/>
      <c r="L12" s="104"/>
      <c r="N12" s="191"/>
      <c r="O12" s="191"/>
      <c r="P12" s="191"/>
      <c r="Q12" s="192"/>
      <c r="R12" s="192"/>
      <c r="S12" s="193">
        <f t="shared" si="1"/>
        <v>0</v>
      </c>
      <c r="T12" s="192"/>
      <c r="U12" s="193">
        <f t="shared" ref="U12:U19" si="4">SUM(Q12:T12)</f>
        <v>0</v>
      </c>
      <c r="V12" s="193">
        <f t="shared" ref="V12:V26" si="5">U12-J12</f>
        <v>0</v>
      </c>
    </row>
    <row r="13" spans="2:22" x14ac:dyDescent="0.25">
      <c r="B13" s="104"/>
      <c r="C13" s="89"/>
      <c r="D13" s="89"/>
      <c r="E13" s="89"/>
      <c r="F13" s="90"/>
      <c r="G13" s="90"/>
      <c r="H13" s="90">
        <f t="shared" si="0"/>
        <v>0</v>
      </c>
      <c r="I13" s="90"/>
      <c r="J13" s="193">
        <f t="shared" si="3"/>
        <v>0</v>
      </c>
      <c r="K13" s="104"/>
      <c r="L13" s="104"/>
      <c r="N13" s="191"/>
      <c r="O13" s="191"/>
      <c r="P13" s="191"/>
      <c r="Q13" s="192"/>
      <c r="R13" s="192"/>
      <c r="S13" s="193">
        <f t="shared" si="1"/>
        <v>0</v>
      </c>
      <c r="T13" s="192"/>
      <c r="U13" s="193">
        <f t="shared" si="4"/>
        <v>0</v>
      </c>
      <c r="V13" s="193">
        <f t="shared" si="5"/>
        <v>0</v>
      </c>
    </row>
    <row r="14" spans="2:22" x14ac:dyDescent="0.25">
      <c r="B14" s="104"/>
      <c r="C14" s="89"/>
      <c r="D14" s="89"/>
      <c r="E14" s="89"/>
      <c r="F14" s="90"/>
      <c r="G14" s="90"/>
      <c r="H14" s="90">
        <f t="shared" si="0"/>
        <v>0</v>
      </c>
      <c r="I14" s="90"/>
      <c r="J14" s="193">
        <f t="shared" si="3"/>
        <v>0</v>
      </c>
      <c r="K14" s="104"/>
      <c r="L14" s="104"/>
      <c r="N14" s="191"/>
      <c r="O14" s="191"/>
      <c r="P14" s="191"/>
      <c r="Q14" s="192"/>
      <c r="R14" s="192"/>
      <c r="S14" s="193">
        <f t="shared" si="1"/>
        <v>0</v>
      </c>
      <c r="T14" s="192"/>
      <c r="U14" s="193">
        <f t="shared" si="4"/>
        <v>0</v>
      </c>
      <c r="V14" s="193">
        <f t="shared" si="5"/>
        <v>0</v>
      </c>
    </row>
    <row r="15" spans="2:22" x14ac:dyDescent="0.25">
      <c r="B15" s="104"/>
      <c r="C15" s="89"/>
      <c r="D15" s="89"/>
      <c r="E15" s="89"/>
      <c r="F15" s="90"/>
      <c r="G15" s="90"/>
      <c r="H15" s="90">
        <f t="shared" si="0"/>
        <v>0</v>
      </c>
      <c r="I15" s="90"/>
      <c r="J15" s="193">
        <f t="shared" si="3"/>
        <v>0</v>
      </c>
      <c r="K15" s="104"/>
      <c r="L15" s="104"/>
      <c r="N15" s="191"/>
      <c r="O15" s="191"/>
      <c r="P15" s="191"/>
      <c r="Q15" s="192"/>
      <c r="R15" s="192"/>
      <c r="S15" s="193">
        <f t="shared" si="1"/>
        <v>0</v>
      </c>
      <c r="T15" s="192"/>
      <c r="U15" s="193">
        <f t="shared" si="4"/>
        <v>0</v>
      </c>
      <c r="V15" s="193">
        <f t="shared" si="5"/>
        <v>0</v>
      </c>
    </row>
    <row r="16" spans="2:22" x14ac:dyDescent="0.25">
      <c r="B16" s="104"/>
      <c r="C16" s="89"/>
      <c r="D16" s="89"/>
      <c r="E16" s="89"/>
      <c r="F16" s="90"/>
      <c r="G16" s="90"/>
      <c r="H16" s="90">
        <f t="shared" si="0"/>
        <v>0</v>
      </c>
      <c r="I16" s="90"/>
      <c r="J16" s="193">
        <f t="shared" si="3"/>
        <v>0</v>
      </c>
      <c r="K16" s="104"/>
      <c r="L16" s="104"/>
      <c r="N16" s="191"/>
      <c r="O16" s="191"/>
      <c r="P16" s="191"/>
      <c r="Q16" s="192"/>
      <c r="R16" s="192"/>
      <c r="S16" s="193">
        <f t="shared" si="1"/>
        <v>0</v>
      </c>
      <c r="T16" s="192"/>
      <c r="U16" s="193">
        <f t="shared" si="4"/>
        <v>0</v>
      </c>
      <c r="V16" s="193">
        <f t="shared" si="5"/>
        <v>0</v>
      </c>
    </row>
    <row r="17" spans="2:22" x14ac:dyDescent="0.25">
      <c r="B17" s="104"/>
      <c r="C17" s="89"/>
      <c r="D17" s="89"/>
      <c r="E17" s="89"/>
      <c r="F17" s="90"/>
      <c r="G17" s="90"/>
      <c r="H17" s="90">
        <f t="shared" si="0"/>
        <v>0</v>
      </c>
      <c r="I17" s="90"/>
      <c r="J17" s="193">
        <f t="shared" si="3"/>
        <v>0</v>
      </c>
      <c r="K17" s="104"/>
      <c r="L17" s="104"/>
      <c r="N17" s="191"/>
      <c r="O17" s="191"/>
      <c r="P17" s="191"/>
      <c r="Q17" s="192"/>
      <c r="R17" s="192"/>
      <c r="S17" s="193">
        <f t="shared" si="1"/>
        <v>0</v>
      </c>
      <c r="T17" s="192"/>
      <c r="U17" s="193">
        <f t="shared" si="4"/>
        <v>0</v>
      </c>
      <c r="V17" s="193">
        <f t="shared" si="5"/>
        <v>0</v>
      </c>
    </row>
    <row r="18" spans="2:22" x14ac:dyDescent="0.25">
      <c r="B18" s="104"/>
      <c r="C18" s="89"/>
      <c r="D18" s="89"/>
      <c r="E18" s="89"/>
      <c r="F18" s="90"/>
      <c r="G18" s="90"/>
      <c r="H18" s="90">
        <f t="shared" si="0"/>
        <v>0</v>
      </c>
      <c r="I18" s="90"/>
      <c r="J18" s="193">
        <f t="shared" si="3"/>
        <v>0</v>
      </c>
      <c r="K18" s="104"/>
      <c r="L18" s="104"/>
      <c r="N18" s="191"/>
      <c r="O18" s="191"/>
      <c r="P18" s="191"/>
      <c r="Q18" s="192"/>
      <c r="R18" s="192"/>
      <c r="S18" s="193">
        <f t="shared" si="1"/>
        <v>0</v>
      </c>
      <c r="T18" s="192"/>
      <c r="U18" s="193">
        <f t="shared" si="4"/>
        <v>0</v>
      </c>
      <c r="V18" s="193">
        <f t="shared" si="5"/>
        <v>0</v>
      </c>
    </row>
    <row r="19" spans="2:22" x14ac:dyDescent="0.25">
      <c r="B19" s="104"/>
      <c r="C19" s="89"/>
      <c r="D19" s="89"/>
      <c r="E19" s="89"/>
      <c r="F19" s="90"/>
      <c r="G19" s="90"/>
      <c r="H19" s="90">
        <f t="shared" si="0"/>
        <v>0</v>
      </c>
      <c r="I19" s="90"/>
      <c r="J19" s="193">
        <f t="shared" si="3"/>
        <v>0</v>
      </c>
      <c r="K19" s="104"/>
      <c r="L19" s="104"/>
      <c r="N19" s="191"/>
      <c r="O19" s="191"/>
      <c r="P19" s="191"/>
      <c r="Q19" s="192"/>
      <c r="R19" s="192"/>
      <c r="S19" s="193">
        <f t="shared" si="1"/>
        <v>0</v>
      </c>
      <c r="T19" s="192"/>
      <c r="U19" s="193">
        <f t="shared" si="4"/>
        <v>0</v>
      </c>
      <c r="V19" s="193">
        <f t="shared" si="5"/>
        <v>0</v>
      </c>
    </row>
    <row r="20" spans="2:22" x14ac:dyDescent="0.25">
      <c r="B20" s="104"/>
      <c r="C20" s="89"/>
      <c r="D20" s="89"/>
      <c r="E20" s="89"/>
      <c r="F20" s="90"/>
      <c r="G20" s="90"/>
      <c r="H20" s="90">
        <f t="shared" si="0"/>
        <v>0</v>
      </c>
      <c r="I20" s="90"/>
      <c r="J20" s="193">
        <f t="shared" si="3"/>
        <v>0</v>
      </c>
      <c r="K20" s="104"/>
      <c r="L20" s="104"/>
      <c r="N20" s="191"/>
      <c r="O20" s="191"/>
      <c r="P20" s="191"/>
      <c r="Q20" s="192"/>
      <c r="R20" s="192"/>
      <c r="S20" s="193">
        <f t="shared" si="1"/>
        <v>0</v>
      </c>
      <c r="T20" s="192"/>
      <c r="U20" s="193">
        <f t="shared" si="2"/>
        <v>0</v>
      </c>
      <c r="V20" s="193">
        <f t="shared" si="5"/>
        <v>0</v>
      </c>
    </row>
    <row r="21" spans="2:22" x14ac:dyDescent="0.25">
      <c r="B21" s="104"/>
      <c r="C21" s="89"/>
      <c r="D21" s="89"/>
      <c r="E21" s="89"/>
      <c r="F21" s="90"/>
      <c r="G21" s="90"/>
      <c r="H21" s="90">
        <f t="shared" si="0"/>
        <v>0</v>
      </c>
      <c r="I21" s="90"/>
      <c r="J21" s="193">
        <f t="shared" si="3"/>
        <v>0</v>
      </c>
      <c r="K21" s="104"/>
      <c r="L21" s="104"/>
      <c r="N21" s="191"/>
      <c r="O21" s="191"/>
      <c r="P21" s="191"/>
      <c r="Q21" s="192"/>
      <c r="R21" s="192"/>
      <c r="S21" s="193">
        <f t="shared" si="1"/>
        <v>0</v>
      </c>
      <c r="T21" s="192"/>
      <c r="U21" s="193">
        <f t="shared" si="2"/>
        <v>0</v>
      </c>
      <c r="V21" s="193">
        <f t="shared" si="5"/>
        <v>0</v>
      </c>
    </row>
    <row r="22" spans="2:22" x14ac:dyDescent="0.25">
      <c r="B22" s="104"/>
      <c r="C22" s="89"/>
      <c r="D22" s="89"/>
      <c r="E22" s="89"/>
      <c r="F22" s="90"/>
      <c r="G22" s="90"/>
      <c r="H22" s="90">
        <f t="shared" si="0"/>
        <v>0</v>
      </c>
      <c r="I22" s="90"/>
      <c r="J22" s="193">
        <f t="shared" si="3"/>
        <v>0</v>
      </c>
      <c r="K22" s="104"/>
      <c r="L22" s="104"/>
      <c r="N22" s="191"/>
      <c r="O22" s="191"/>
      <c r="P22" s="191"/>
      <c r="Q22" s="192"/>
      <c r="R22" s="192"/>
      <c r="S22" s="193">
        <f t="shared" si="1"/>
        <v>0</v>
      </c>
      <c r="T22" s="192"/>
      <c r="U22" s="193">
        <f t="shared" si="2"/>
        <v>0</v>
      </c>
      <c r="V22" s="193">
        <f t="shared" si="5"/>
        <v>0</v>
      </c>
    </row>
    <row r="23" spans="2:22" x14ac:dyDescent="0.25">
      <c r="B23" s="104"/>
      <c r="C23" s="89"/>
      <c r="D23" s="89"/>
      <c r="E23" s="89"/>
      <c r="F23" s="90"/>
      <c r="G23" s="90"/>
      <c r="H23" s="90">
        <f t="shared" si="0"/>
        <v>0</v>
      </c>
      <c r="I23" s="90"/>
      <c r="J23" s="193">
        <f t="shared" si="3"/>
        <v>0</v>
      </c>
      <c r="K23" s="104"/>
      <c r="L23" s="104"/>
      <c r="N23" s="191"/>
      <c r="O23" s="191"/>
      <c r="P23" s="191"/>
      <c r="Q23" s="192"/>
      <c r="R23" s="192"/>
      <c r="S23" s="193">
        <f t="shared" si="1"/>
        <v>0</v>
      </c>
      <c r="T23" s="192"/>
      <c r="U23" s="193">
        <f t="shared" si="2"/>
        <v>0</v>
      </c>
      <c r="V23" s="193">
        <f t="shared" si="5"/>
        <v>0</v>
      </c>
    </row>
    <row r="24" spans="2:22" x14ac:dyDescent="0.25">
      <c r="B24" s="104"/>
      <c r="C24" s="89"/>
      <c r="D24" s="89"/>
      <c r="E24" s="89"/>
      <c r="F24" s="90"/>
      <c r="G24" s="90"/>
      <c r="H24" s="90">
        <f t="shared" si="0"/>
        <v>0</v>
      </c>
      <c r="I24" s="90"/>
      <c r="J24" s="193">
        <f t="shared" si="3"/>
        <v>0</v>
      </c>
      <c r="K24" s="104"/>
      <c r="L24" s="104"/>
      <c r="N24" s="191"/>
      <c r="O24" s="191"/>
      <c r="P24" s="191"/>
      <c r="Q24" s="192"/>
      <c r="R24" s="192"/>
      <c r="S24" s="193">
        <f t="shared" si="1"/>
        <v>0</v>
      </c>
      <c r="T24" s="192"/>
      <c r="U24" s="193">
        <f t="shared" si="2"/>
        <v>0</v>
      </c>
      <c r="V24" s="193">
        <f t="shared" si="5"/>
        <v>0</v>
      </c>
    </row>
    <row r="25" spans="2:22" x14ac:dyDescent="0.25">
      <c r="B25" s="104"/>
      <c r="C25" s="89"/>
      <c r="D25" s="89"/>
      <c r="E25" s="89"/>
      <c r="F25" s="90"/>
      <c r="G25" s="90"/>
      <c r="H25" s="90">
        <f t="shared" si="0"/>
        <v>0</v>
      </c>
      <c r="I25" s="90"/>
      <c r="J25" s="193">
        <f t="shared" si="3"/>
        <v>0</v>
      </c>
      <c r="K25" s="104"/>
      <c r="L25" s="104"/>
      <c r="N25" s="191"/>
      <c r="O25" s="191"/>
      <c r="P25" s="191"/>
      <c r="Q25" s="192"/>
      <c r="R25" s="192"/>
      <c r="S25" s="193">
        <f t="shared" si="1"/>
        <v>0</v>
      </c>
      <c r="T25" s="192"/>
      <c r="U25" s="193">
        <f t="shared" si="2"/>
        <v>0</v>
      </c>
      <c r="V25" s="193">
        <f t="shared" si="5"/>
        <v>0</v>
      </c>
    </row>
    <row r="26" spans="2:22" x14ac:dyDescent="0.25">
      <c r="B26" s="104"/>
      <c r="C26" s="194"/>
      <c r="D26" s="195">
        <f t="shared" ref="D26:I26" si="6">SUM(D11:D25)</f>
        <v>0</v>
      </c>
      <c r="E26" s="195">
        <f t="shared" si="6"/>
        <v>0</v>
      </c>
      <c r="F26" s="196">
        <f t="shared" si="6"/>
        <v>0</v>
      </c>
      <c r="G26" s="196">
        <f t="shared" si="6"/>
        <v>0</v>
      </c>
      <c r="H26" s="196">
        <f t="shared" si="6"/>
        <v>0</v>
      </c>
      <c r="I26" s="196">
        <f t="shared" si="6"/>
        <v>0</v>
      </c>
      <c r="J26" s="196">
        <f>SUM(J11:J25)</f>
        <v>0</v>
      </c>
      <c r="K26" s="104"/>
      <c r="L26" s="104"/>
      <c r="N26" s="194"/>
      <c r="O26" s="195">
        <f t="shared" ref="O26:U26" si="7">SUM(O11:O25)</f>
        <v>0</v>
      </c>
      <c r="P26" s="195">
        <f t="shared" si="7"/>
        <v>0</v>
      </c>
      <c r="Q26" s="196">
        <f t="shared" si="7"/>
        <v>0</v>
      </c>
      <c r="R26" s="196"/>
      <c r="S26" s="196">
        <f t="shared" si="7"/>
        <v>0</v>
      </c>
      <c r="T26" s="196">
        <f t="shared" si="7"/>
        <v>0</v>
      </c>
      <c r="U26" s="196">
        <f t="shared" si="7"/>
        <v>0</v>
      </c>
      <c r="V26" s="196">
        <f t="shared" si="5"/>
        <v>0</v>
      </c>
    </row>
    <row r="27" spans="2:22" ht="55.5" customHeight="1" x14ac:dyDescent="0.25">
      <c r="B27" s="104"/>
      <c r="C27" s="104"/>
      <c r="D27" s="197"/>
      <c r="E27" s="121"/>
      <c r="F27" s="110"/>
      <c r="G27" s="110"/>
      <c r="H27" s="104"/>
      <c r="I27" s="104"/>
      <c r="J27" s="104"/>
      <c r="K27" s="104"/>
      <c r="L27" s="104"/>
      <c r="N27" s="104"/>
      <c r="O27" s="197"/>
      <c r="P27" s="121"/>
      <c r="Q27" s="104"/>
      <c r="R27" s="104"/>
      <c r="S27" s="104"/>
      <c r="T27" s="104"/>
      <c r="U27" s="104"/>
      <c r="V27" s="104"/>
    </row>
    <row r="28" spans="2:22" x14ac:dyDescent="0.25">
      <c r="B28" s="104"/>
      <c r="C28" s="198" t="s">
        <v>144</v>
      </c>
      <c r="D28" s="104"/>
      <c r="E28" s="104"/>
      <c r="F28" s="198"/>
      <c r="G28" s="198" t="s">
        <v>145</v>
      </c>
      <c r="H28" s="104"/>
      <c r="I28" s="104"/>
      <c r="J28" s="104"/>
      <c r="K28" s="104"/>
      <c r="L28" s="104"/>
      <c r="N28" s="104"/>
      <c r="O28" s="104"/>
      <c r="P28" s="104"/>
      <c r="Q28" s="104"/>
      <c r="R28" s="104"/>
      <c r="S28" s="198" t="s">
        <v>145</v>
      </c>
      <c r="T28" s="104"/>
      <c r="U28" s="104"/>
      <c r="V28" s="104"/>
    </row>
    <row r="29" spans="2:22" ht="47.25" x14ac:dyDescent="0.25">
      <c r="B29" s="104"/>
      <c r="C29" s="187" t="s">
        <v>103</v>
      </c>
      <c r="D29" s="188" t="s">
        <v>20</v>
      </c>
      <c r="E29" s="104"/>
      <c r="F29" s="199"/>
      <c r="G29" s="187" t="s">
        <v>103</v>
      </c>
      <c r="H29" s="188" t="s">
        <v>20</v>
      </c>
      <c r="I29" s="104"/>
      <c r="J29" s="104"/>
      <c r="K29" s="104"/>
      <c r="L29" s="104"/>
      <c r="N29" s="189" t="s">
        <v>103</v>
      </c>
      <c r="O29" s="190" t="s">
        <v>20</v>
      </c>
      <c r="P29" s="189" t="s">
        <v>91</v>
      </c>
      <c r="Q29" s="104"/>
      <c r="R29" s="104"/>
      <c r="S29" s="189" t="s">
        <v>103</v>
      </c>
      <c r="T29" s="190" t="s">
        <v>20</v>
      </c>
      <c r="U29" s="104"/>
      <c r="V29" s="104"/>
    </row>
    <row r="30" spans="2:22" x14ac:dyDescent="0.25">
      <c r="B30" s="104"/>
      <c r="C30" s="200" t="s">
        <v>10</v>
      </c>
      <c r="D30" s="193">
        <f>Part_2_DEP_PERS!E9</f>
        <v>0</v>
      </c>
      <c r="E30" s="104"/>
      <c r="F30" s="199"/>
      <c r="G30" s="201" t="s">
        <v>10</v>
      </c>
      <c r="H30" s="193">
        <f>Part_3_CONSEIL_INDIV!K50</f>
        <v>0</v>
      </c>
      <c r="I30" s="104"/>
      <c r="J30" s="104"/>
      <c r="K30" s="104"/>
      <c r="L30" s="104"/>
      <c r="N30" s="194" t="s">
        <v>10</v>
      </c>
      <c r="O30" s="193">
        <f>Part_2_DEP_PERS!Q12</f>
        <v>0</v>
      </c>
      <c r="P30" s="193">
        <f>O30-H30</f>
        <v>0</v>
      </c>
      <c r="Q30" s="104"/>
      <c r="R30" s="104"/>
      <c r="S30" s="201" t="s">
        <v>10</v>
      </c>
      <c r="T30" s="193">
        <f>Part_3_CONSEIL_INDIV!AH50</f>
        <v>0</v>
      </c>
      <c r="U30" s="104"/>
      <c r="V30" s="104"/>
    </row>
    <row r="31" spans="2:22" x14ac:dyDescent="0.25">
      <c r="B31" s="104"/>
      <c r="C31" s="200" t="s">
        <v>52</v>
      </c>
      <c r="D31" s="193">
        <f>Part_2bis_DEP_PERS_EAU!F9</f>
        <v>0</v>
      </c>
      <c r="E31" s="104"/>
      <c r="F31" s="199"/>
      <c r="G31" s="201" t="s">
        <v>151</v>
      </c>
      <c r="H31" s="193">
        <f>Part_3_CONSEIL_INDIV!K49</f>
        <v>0</v>
      </c>
      <c r="I31" s="104"/>
      <c r="J31" s="104"/>
      <c r="K31" s="104"/>
      <c r="L31" s="104"/>
      <c r="N31" s="194" t="s">
        <v>52</v>
      </c>
      <c r="O31" s="193">
        <f>Part_2bis_DEP_PERS_EAU!Q12</f>
        <v>0</v>
      </c>
      <c r="P31" s="193">
        <f t="shared" ref="P31:P38" si="8">O31-H31</f>
        <v>0</v>
      </c>
      <c r="Q31" s="104"/>
      <c r="R31" s="104"/>
      <c r="S31" s="201" t="s">
        <v>151</v>
      </c>
      <c r="T31" s="193">
        <f>Part_3_CONSEIL_INDIV!AH49</f>
        <v>0</v>
      </c>
      <c r="U31" s="104"/>
      <c r="V31" s="104"/>
    </row>
    <row r="32" spans="2:22" x14ac:dyDescent="0.25">
      <c r="B32" s="104"/>
      <c r="C32" s="200" t="s">
        <v>69</v>
      </c>
      <c r="D32" s="193">
        <f>Part_2_DEP_PERS!E10</f>
        <v>0</v>
      </c>
      <c r="E32" s="104"/>
      <c r="F32" s="199"/>
      <c r="G32" s="201" t="s">
        <v>69</v>
      </c>
      <c r="H32" s="193">
        <f>Part_3_CONSEIL_INDIV!L50</f>
        <v>0</v>
      </c>
      <c r="I32" s="104"/>
      <c r="J32" s="104"/>
      <c r="K32" s="104"/>
      <c r="L32" s="104"/>
      <c r="N32" s="194" t="s">
        <v>96</v>
      </c>
      <c r="O32" s="193">
        <f>Part_2_DEP_PERS!Q13</f>
        <v>0</v>
      </c>
      <c r="P32" s="193">
        <f t="shared" si="8"/>
        <v>0</v>
      </c>
      <c r="Q32" s="104"/>
      <c r="R32" s="104"/>
      <c r="S32" s="201" t="s">
        <v>69</v>
      </c>
      <c r="T32" s="193">
        <f>Part_3_CONSEIL_INDIV!AI50</f>
        <v>0</v>
      </c>
      <c r="U32" s="104"/>
      <c r="V32" s="104"/>
    </row>
    <row r="33" spans="1:22" x14ac:dyDescent="0.25">
      <c r="B33" s="104"/>
      <c r="C33" s="200" t="s">
        <v>70</v>
      </c>
      <c r="D33" s="193">
        <f>Part_2bis_DEP_PERS_EAU!F10</f>
        <v>0</v>
      </c>
      <c r="E33" s="104"/>
      <c r="F33" s="199"/>
      <c r="G33" s="201" t="s">
        <v>151</v>
      </c>
      <c r="H33" s="193">
        <f>Part_3_CONSEIL_INDIV!L49</f>
        <v>0</v>
      </c>
      <c r="I33" s="104"/>
      <c r="J33" s="104"/>
      <c r="K33" s="104"/>
      <c r="L33" s="104"/>
      <c r="N33" s="194" t="s">
        <v>97</v>
      </c>
      <c r="O33" s="193">
        <f>Part_2bis_DEP_PERS_EAU!Q13</f>
        <v>0</v>
      </c>
      <c r="P33" s="193">
        <f t="shared" si="8"/>
        <v>0</v>
      </c>
      <c r="Q33" s="104"/>
      <c r="R33" s="104"/>
      <c r="S33" s="201" t="s">
        <v>151</v>
      </c>
      <c r="T33" s="193">
        <f>Part_3_CONSEIL_INDIV!AI49</f>
        <v>0</v>
      </c>
      <c r="U33" s="104"/>
      <c r="V33" s="104"/>
    </row>
    <row r="34" spans="1:22" ht="30" x14ac:dyDescent="0.25">
      <c r="B34" s="104"/>
      <c r="C34" s="200" t="s">
        <v>66</v>
      </c>
      <c r="D34" s="193">
        <f>IF(Part_2_DEP_PERS!D12&gt;0.15*D30,0.15*D30,Part_2_DEP_PERS!D12)</f>
        <v>0</v>
      </c>
      <c r="E34" s="104"/>
      <c r="F34" s="199"/>
      <c r="G34" s="201" t="s">
        <v>66</v>
      </c>
      <c r="H34" s="193">
        <f>Part_3_CONSEIL_INDIV!M50</f>
        <v>0</v>
      </c>
      <c r="I34" s="104"/>
      <c r="J34" s="104"/>
      <c r="K34" s="104"/>
      <c r="L34" s="104"/>
      <c r="N34" s="194" t="s">
        <v>92</v>
      </c>
      <c r="O34" s="193">
        <f>0.15*O30</f>
        <v>0</v>
      </c>
      <c r="P34" s="193">
        <f t="shared" si="8"/>
        <v>0</v>
      </c>
      <c r="Q34" s="104"/>
      <c r="R34" s="104"/>
      <c r="S34" s="201" t="s">
        <v>66</v>
      </c>
      <c r="T34" s="193">
        <f>Part_3_CONSEIL_INDIV!AJ50</f>
        <v>0</v>
      </c>
      <c r="U34" s="104"/>
      <c r="V34" s="104"/>
    </row>
    <row r="35" spans="1:22" x14ac:dyDescent="0.25">
      <c r="B35" s="104"/>
      <c r="C35" s="200" t="s">
        <v>67</v>
      </c>
      <c r="D35" s="193">
        <f>IF(Part_2bis_DEP_PERS_EAU!E12&gt;0.15*D31,0.15*D31,Part_2bis_DEP_PERS_EAU!E12)</f>
        <v>0</v>
      </c>
      <c r="E35" s="104"/>
      <c r="F35" s="104"/>
      <c r="G35" s="201" t="s">
        <v>151</v>
      </c>
      <c r="H35" s="193">
        <f>Part_3_CONSEIL_INDIV!M49</f>
        <v>0</v>
      </c>
      <c r="I35" s="104"/>
      <c r="J35" s="104"/>
      <c r="K35" s="104"/>
      <c r="L35" s="104"/>
      <c r="N35" s="194" t="s">
        <v>95</v>
      </c>
      <c r="O35" s="193">
        <f>O31*0.15</f>
        <v>0</v>
      </c>
      <c r="P35" s="193">
        <f t="shared" si="8"/>
        <v>0</v>
      </c>
      <c r="Q35" s="104"/>
      <c r="R35" s="104"/>
      <c r="S35" s="201" t="s">
        <v>151</v>
      </c>
      <c r="T35" s="193">
        <f>Part_3_CONSEIL_INDIV!AJ49</f>
        <v>0</v>
      </c>
      <c r="U35" s="104"/>
      <c r="V35" s="104"/>
    </row>
    <row r="36" spans="1:22" x14ac:dyDescent="0.25">
      <c r="B36" s="104"/>
      <c r="C36" s="200" t="s">
        <v>9</v>
      </c>
      <c r="D36" s="193">
        <f>Part1_PRESTA_EXT!F8</f>
        <v>0</v>
      </c>
      <c r="E36" s="104"/>
      <c r="F36" s="104"/>
      <c r="G36" s="201" t="s">
        <v>9</v>
      </c>
      <c r="H36" s="193">
        <f>Part_3_CONSEIL_INDIV!N50</f>
        <v>0</v>
      </c>
      <c r="I36" s="104"/>
      <c r="J36" s="104"/>
      <c r="K36" s="104"/>
      <c r="L36" s="104"/>
      <c r="N36" s="194" t="s">
        <v>9</v>
      </c>
      <c r="O36" s="193">
        <f>Part1_PRESTA_EXT!AA8</f>
        <v>0</v>
      </c>
      <c r="P36" s="193">
        <f t="shared" si="8"/>
        <v>0</v>
      </c>
      <c r="Q36" s="104"/>
      <c r="R36" s="104"/>
      <c r="S36" s="201" t="s">
        <v>9</v>
      </c>
      <c r="T36" s="193">
        <f>Part_3_CONSEIL_INDIV!AK50</f>
        <v>0</v>
      </c>
      <c r="U36" s="104"/>
      <c r="V36" s="104"/>
    </row>
    <row r="37" spans="1:22" x14ac:dyDescent="0.25">
      <c r="B37" s="104"/>
      <c r="C37" s="200" t="s">
        <v>53</v>
      </c>
      <c r="D37" s="193">
        <f>Part_1bis_PRESTA_EXT_EAU!G8</f>
        <v>0</v>
      </c>
      <c r="E37" s="104"/>
      <c r="F37" s="104"/>
      <c r="G37" s="201" t="s">
        <v>151</v>
      </c>
      <c r="H37" s="193">
        <f>Part_3_CONSEIL_INDIV!N49</f>
        <v>0</v>
      </c>
      <c r="I37" s="104"/>
      <c r="J37" s="104"/>
      <c r="K37" s="104"/>
      <c r="L37" s="104"/>
      <c r="N37" s="194" t="s">
        <v>53</v>
      </c>
      <c r="O37" s="193">
        <f>Part_1bis_PRESTA_EXT_EAU!AB8</f>
        <v>0</v>
      </c>
      <c r="P37" s="193">
        <f t="shared" si="8"/>
        <v>0</v>
      </c>
      <c r="Q37" s="104"/>
      <c r="R37" s="104"/>
      <c r="S37" s="201" t="s">
        <v>151</v>
      </c>
      <c r="T37" s="193">
        <f>Part_3_CONSEIL_INDIV!AK49</f>
        <v>0</v>
      </c>
      <c r="U37" s="104"/>
      <c r="V37" s="104"/>
    </row>
    <row r="38" spans="1:22" ht="15.75" x14ac:dyDescent="0.25">
      <c r="B38" s="104"/>
      <c r="C38" s="202" t="s">
        <v>21</v>
      </c>
      <c r="D38" s="203">
        <f>SUM(D30:D37)</f>
        <v>0</v>
      </c>
      <c r="E38" s="104"/>
      <c r="F38" s="104"/>
      <c r="G38" s="202" t="s">
        <v>21</v>
      </c>
      <c r="H38" s="203">
        <f>H30+H32+H34+H36</f>
        <v>0</v>
      </c>
      <c r="I38" s="104"/>
      <c r="J38" s="104"/>
      <c r="K38" s="104"/>
      <c r="L38" s="104"/>
      <c r="N38" s="204" t="s">
        <v>21</v>
      </c>
      <c r="O38" s="196">
        <f>SUM(O30:O37)</f>
        <v>0</v>
      </c>
      <c r="P38" s="196">
        <f t="shared" si="8"/>
        <v>0</v>
      </c>
      <c r="Q38" s="104"/>
      <c r="R38" s="104"/>
      <c r="S38" s="202" t="s">
        <v>21</v>
      </c>
      <c r="T38" s="203">
        <f>T30+T32+T34+T36</f>
        <v>0</v>
      </c>
      <c r="U38" s="104"/>
      <c r="V38" s="104"/>
    </row>
    <row r="39" spans="1:22" ht="31.5" x14ac:dyDescent="0.25"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N39" s="205" t="s">
        <v>93</v>
      </c>
      <c r="O39" s="206"/>
      <c r="P39" s="104"/>
      <c r="Q39" s="104"/>
      <c r="R39" s="104"/>
      <c r="S39" s="205" t="s">
        <v>93</v>
      </c>
      <c r="T39" s="206"/>
      <c r="U39" s="104"/>
      <c r="V39" s="104"/>
    </row>
    <row r="40" spans="1:22" x14ac:dyDescent="0.25"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Q40" s="104"/>
      <c r="R40" s="104"/>
      <c r="S40" s="104"/>
      <c r="T40" s="104"/>
      <c r="U40" s="104"/>
      <c r="V40" s="104"/>
    </row>
    <row r="41" spans="1:22" x14ac:dyDescent="0.25"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N41" s="104"/>
      <c r="O41" s="104"/>
      <c r="P41" s="104"/>
      <c r="Q41" s="104"/>
      <c r="R41" s="104"/>
      <c r="S41" s="104"/>
      <c r="T41" s="104"/>
      <c r="U41" s="104"/>
      <c r="V41" s="104"/>
    </row>
    <row r="42" spans="1:22" ht="12" customHeight="1" x14ac:dyDescent="0.25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N42" s="207"/>
      <c r="O42" s="104"/>
      <c r="P42" s="104"/>
      <c r="Q42" s="104"/>
      <c r="R42" s="104"/>
      <c r="S42" s="104"/>
      <c r="T42" s="104"/>
      <c r="U42" s="104"/>
      <c r="V42" s="104"/>
    </row>
    <row r="43" spans="1:22" ht="31.5" customHeight="1" x14ac:dyDescent="0.25">
      <c r="B43" s="104"/>
      <c r="C43" s="257" t="s">
        <v>36</v>
      </c>
      <c r="D43" s="257"/>
      <c r="E43" s="104"/>
      <c r="F43" s="104"/>
      <c r="G43" s="104"/>
      <c r="H43" s="104"/>
      <c r="I43" s="104"/>
      <c r="J43" s="104"/>
      <c r="K43" s="104"/>
      <c r="L43" s="104"/>
      <c r="N43" s="255" t="s">
        <v>36</v>
      </c>
      <c r="O43" s="256"/>
      <c r="P43" s="104"/>
      <c r="Q43" s="104"/>
      <c r="R43" s="104"/>
      <c r="S43" s="104"/>
      <c r="T43" s="104"/>
      <c r="U43" s="104"/>
      <c r="V43" s="104"/>
    </row>
    <row r="44" spans="1:22" ht="15.75" x14ac:dyDescent="0.25">
      <c r="B44" s="104"/>
      <c r="C44" s="208" t="s">
        <v>38</v>
      </c>
      <c r="D44" s="209" t="s">
        <v>20</v>
      </c>
      <c r="E44" s="209" t="s">
        <v>47</v>
      </c>
      <c r="F44" s="104"/>
      <c r="G44" s="104"/>
      <c r="H44" s="104"/>
      <c r="I44" s="104"/>
      <c r="J44" s="104"/>
      <c r="K44" s="104"/>
      <c r="L44" s="104"/>
      <c r="N44" s="210" t="s">
        <v>38</v>
      </c>
      <c r="O44" s="211" t="s">
        <v>20</v>
      </c>
      <c r="P44" s="211" t="s">
        <v>47</v>
      </c>
      <c r="Q44" s="104"/>
      <c r="R44" s="104"/>
      <c r="S44" s="104"/>
      <c r="T44" s="104"/>
      <c r="U44" s="104"/>
      <c r="V44" s="104"/>
    </row>
    <row r="45" spans="1:22" ht="30" customHeight="1" x14ac:dyDescent="0.25">
      <c r="A45" s="258"/>
      <c r="B45" s="259"/>
      <c r="C45" s="212" t="s">
        <v>153</v>
      </c>
      <c r="D45" s="93">
        <f>D38*0.8</f>
        <v>0</v>
      </c>
      <c r="E45" s="213" t="e">
        <f>D45/$D$57</f>
        <v>#DIV/0!</v>
      </c>
      <c r="F45" s="104" t="s">
        <v>98</v>
      </c>
      <c r="G45" s="214" t="s">
        <v>101</v>
      </c>
      <c r="H45" s="214"/>
      <c r="I45" s="104"/>
      <c r="J45" s="104"/>
      <c r="K45" s="104"/>
      <c r="L45" s="104"/>
      <c r="N45" s="215" t="s">
        <v>154</v>
      </c>
      <c r="O45" s="206"/>
      <c r="P45" s="213" t="e">
        <f>O45/$O$59</f>
        <v>#DIV/0!</v>
      </c>
      <c r="Q45" s="104"/>
      <c r="R45" s="104"/>
      <c r="S45" s="104"/>
      <c r="T45" s="104"/>
      <c r="U45" s="104"/>
      <c r="V45" s="104"/>
    </row>
    <row r="46" spans="1:22" ht="30" customHeight="1" x14ac:dyDescent="0.25">
      <c r="A46" s="216"/>
      <c r="B46" s="217"/>
      <c r="C46" s="212" t="s">
        <v>153</v>
      </c>
      <c r="D46" s="93"/>
      <c r="E46" s="213" t="e">
        <f>D46/$D$57</f>
        <v>#DIV/0!</v>
      </c>
      <c r="F46" s="104" t="s">
        <v>99</v>
      </c>
      <c r="G46" s="104"/>
      <c r="H46" s="104"/>
      <c r="I46" s="104"/>
      <c r="J46" s="104"/>
      <c r="K46" s="104"/>
      <c r="L46" s="104"/>
      <c r="N46" s="215" t="s">
        <v>155</v>
      </c>
      <c r="O46" s="206"/>
      <c r="P46" s="213" t="e">
        <f t="shared" ref="P46:P58" si="9">O46/$O$59</f>
        <v>#DIV/0!</v>
      </c>
      <c r="Q46" s="104"/>
      <c r="R46" s="104"/>
      <c r="S46" s="104"/>
      <c r="T46" s="104"/>
      <c r="U46" s="104"/>
      <c r="V46" s="104"/>
    </row>
    <row r="47" spans="1:22" ht="30" customHeight="1" x14ac:dyDescent="0.25">
      <c r="A47" s="216"/>
      <c r="B47" s="217"/>
      <c r="C47" s="212" t="s">
        <v>152</v>
      </c>
      <c r="D47" s="91">
        <f>Part_3_CONSEIL_INDIV!R50</f>
        <v>0</v>
      </c>
      <c r="E47" s="213" t="e">
        <f>D47/$D$57</f>
        <v>#DIV/0!</v>
      </c>
      <c r="F47" s="104" t="s">
        <v>145</v>
      </c>
      <c r="G47" s="104"/>
      <c r="H47" s="104"/>
      <c r="I47" s="104"/>
      <c r="J47" s="104"/>
      <c r="K47" s="104"/>
      <c r="L47" s="104"/>
      <c r="N47" s="215" t="s">
        <v>156</v>
      </c>
      <c r="O47" s="206"/>
      <c r="P47" s="213" t="e">
        <f t="shared" si="9"/>
        <v>#DIV/0!</v>
      </c>
      <c r="Q47" s="104"/>
      <c r="R47" s="104"/>
      <c r="S47" s="104"/>
      <c r="T47" s="104"/>
      <c r="U47" s="104"/>
      <c r="V47" s="104"/>
    </row>
    <row r="48" spans="1:22" ht="30" customHeight="1" x14ac:dyDescent="0.25">
      <c r="A48" s="216"/>
      <c r="B48" s="218"/>
      <c r="C48" s="212" t="s">
        <v>100</v>
      </c>
      <c r="D48" s="91">
        <f>D45+D46+D47</f>
        <v>0</v>
      </c>
      <c r="E48" s="213" t="e">
        <f>D48/$D$57</f>
        <v>#DIV/0!</v>
      </c>
      <c r="F48" s="104"/>
      <c r="G48" s="104"/>
      <c r="H48" s="104"/>
      <c r="I48" s="104"/>
      <c r="J48" s="104"/>
      <c r="K48" s="104"/>
      <c r="L48" s="104"/>
      <c r="N48" s="215" t="s">
        <v>157</v>
      </c>
      <c r="O48" s="196">
        <f>Part_3_CONSEIL_INDIV!AN50</f>
        <v>0</v>
      </c>
      <c r="P48" s="213" t="e">
        <f t="shared" si="9"/>
        <v>#DIV/0!</v>
      </c>
      <c r="Q48" s="104"/>
      <c r="R48" s="104"/>
      <c r="S48" s="104"/>
      <c r="T48" s="104"/>
      <c r="U48" s="104"/>
      <c r="V48" s="104"/>
    </row>
    <row r="49" spans="2:22" x14ac:dyDescent="0.25">
      <c r="B49" s="104"/>
      <c r="C49" s="94" t="s">
        <v>46</v>
      </c>
      <c r="D49" s="90"/>
      <c r="E49" s="213" t="e">
        <f t="shared" ref="E49:E56" si="10">D49/$D$57</f>
        <v>#DIV/0!</v>
      </c>
      <c r="F49" s="104"/>
      <c r="G49" s="104"/>
      <c r="H49" s="104"/>
      <c r="I49" s="104"/>
      <c r="J49" s="104"/>
      <c r="K49" s="104"/>
      <c r="L49" s="104"/>
      <c r="N49" s="215" t="s">
        <v>158</v>
      </c>
      <c r="O49" s="196">
        <f>Part_3_CONSEIL_INDIV!AM50</f>
        <v>0</v>
      </c>
      <c r="P49" s="213" t="e">
        <f t="shared" si="9"/>
        <v>#DIV/0!</v>
      </c>
      <c r="Q49" s="104"/>
      <c r="R49" s="104"/>
      <c r="S49" s="104"/>
      <c r="T49" s="104"/>
      <c r="U49" s="104"/>
      <c r="V49" s="104"/>
    </row>
    <row r="50" spans="2:22" x14ac:dyDescent="0.25">
      <c r="B50" s="104"/>
      <c r="C50" s="92" t="s">
        <v>39</v>
      </c>
      <c r="D50" s="90"/>
      <c r="E50" s="213" t="e">
        <f t="shared" si="10"/>
        <v>#DIV/0!</v>
      </c>
      <c r="F50" s="104"/>
      <c r="G50" s="104"/>
      <c r="H50" s="104"/>
      <c r="I50" s="104"/>
      <c r="J50" s="104"/>
      <c r="K50" s="104"/>
      <c r="L50" s="104"/>
      <c r="N50" s="212" t="s">
        <v>100</v>
      </c>
      <c r="O50" s="196">
        <f>O45+O46+O47+O48+O49</f>
        <v>0</v>
      </c>
      <c r="P50" s="213" t="e">
        <f t="shared" si="9"/>
        <v>#DIV/0!</v>
      </c>
      <c r="Q50" s="104"/>
      <c r="R50" s="104"/>
      <c r="S50" s="104"/>
      <c r="T50" s="104"/>
      <c r="U50" s="104"/>
      <c r="V50" s="104"/>
    </row>
    <row r="51" spans="2:22" x14ac:dyDescent="0.25">
      <c r="B51" s="104"/>
      <c r="C51" s="92" t="s">
        <v>40</v>
      </c>
      <c r="D51" s="90"/>
      <c r="E51" s="213" t="e">
        <f t="shared" si="10"/>
        <v>#DIV/0!</v>
      </c>
      <c r="F51" s="104"/>
      <c r="G51" s="104"/>
      <c r="H51" s="104"/>
      <c r="I51" s="104"/>
      <c r="J51" s="104"/>
      <c r="K51" s="104"/>
      <c r="L51" s="104"/>
      <c r="N51" s="219" t="s">
        <v>46</v>
      </c>
      <c r="O51" s="192"/>
      <c r="P51" s="213" t="e">
        <f t="shared" si="9"/>
        <v>#DIV/0!</v>
      </c>
      <c r="Q51" s="104"/>
      <c r="R51" s="104"/>
      <c r="S51" s="104"/>
      <c r="T51" s="104"/>
      <c r="U51" s="104"/>
      <c r="V51" s="104"/>
    </row>
    <row r="52" spans="2:22" x14ac:dyDescent="0.25">
      <c r="B52" s="104"/>
      <c r="C52" s="92" t="s">
        <v>41</v>
      </c>
      <c r="D52" s="90"/>
      <c r="E52" s="213" t="e">
        <f t="shared" si="10"/>
        <v>#DIV/0!</v>
      </c>
      <c r="F52" s="104"/>
      <c r="G52" s="104"/>
      <c r="H52" s="104"/>
      <c r="I52" s="104"/>
      <c r="J52" s="104"/>
      <c r="K52" s="104"/>
      <c r="L52" s="104"/>
      <c r="N52" s="200" t="s">
        <v>39</v>
      </c>
      <c r="O52" s="192"/>
      <c r="P52" s="213" t="e">
        <f t="shared" si="9"/>
        <v>#DIV/0!</v>
      </c>
      <c r="Q52" s="104"/>
      <c r="R52" s="104"/>
      <c r="S52" s="104"/>
      <c r="T52" s="104"/>
      <c r="U52" s="104"/>
      <c r="V52" s="104"/>
    </row>
    <row r="53" spans="2:22" x14ac:dyDescent="0.25">
      <c r="B53" s="104"/>
      <c r="C53" s="92" t="s">
        <v>42</v>
      </c>
      <c r="D53" s="90"/>
      <c r="E53" s="213" t="e">
        <f t="shared" si="10"/>
        <v>#DIV/0!</v>
      </c>
      <c r="F53" s="104"/>
      <c r="G53" s="104"/>
      <c r="H53" s="104"/>
      <c r="I53" s="104"/>
      <c r="J53" s="104"/>
      <c r="K53" s="104"/>
      <c r="L53" s="104"/>
      <c r="N53" s="200" t="s">
        <v>40</v>
      </c>
      <c r="O53" s="192"/>
      <c r="P53" s="213" t="e">
        <f t="shared" si="9"/>
        <v>#DIV/0!</v>
      </c>
      <c r="Q53" s="104"/>
      <c r="R53" s="104"/>
      <c r="S53" s="104"/>
      <c r="T53" s="104"/>
      <c r="U53" s="104"/>
      <c r="V53" s="104"/>
    </row>
    <row r="54" spans="2:22" x14ac:dyDescent="0.25">
      <c r="B54" s="104"/>
      <c r="C54" s="92" t="s">
        <v>42</v>
      </c>
      <c r="D54" s="90"/>
      <c r="E54" s="213" t="e">
        <f t="shared" si="10"/>
        <v>#DIV/0!</v>
      </c>
      <c r="F54" s="104"/>
      <c r="G54" s="104"/>
      <c r="H54" s="104"/>
      <c r="I54" s="104"/>
      <c r="J54" s="104"/>
      <c r="K54" s="104"/>
      <c r="L54" s="104"/>
      <c r="N54" s="200" t="s">
        <v>41</v>
      </c>
      <c r="O54" s="192"/>
      <c r="P54" s="213" t="e">
        <f t="shared" si="9"/>
        <v>#DIV/0!</v>
      </c>
      <c r="Q54" s="104"/>
      <c r="R54" s="104"/>
      <c r="S54" s="104"/>
      <c r="T54" s="104"/>
      <c r="U54" s="104"/>
      <c r="V54" s="104"/>
    </row>
    <row r="55" spans="2:22" x14ac:dyDescent="0.25">
      <c r="B55" s="104"/>
      <c r="C55" s="92" t="s">
        <v>42</v>
      </c>
      <c r="D55" s="90"/>
      <c r="E55" s="213" t="e">
        <f t="shared" si="10"/>
        <v>#DIV/0!</v>
      </c>
      <c r="F55" s="104"/>
      <c r="G55" s="104"/>
      <c r="H55" s="104"/>
      <c r="I55" s="104"/>
      <c r="J55" s="104"/>
      <c r="K55" s="104"/>
      <c r="L55" s="104"/>
      <c r="N55" s="200" t="s">
        <v>42</v>
      </c>
      <c r="O55" s="192"/>
      <c r="P55" s="213" t="e">
        <f t="shared" si="9"/>
        <v>#DIV/0!</v>
      </c>
      <c r="Q55" s="104"/>
      <c r="R55" s="104"/>
      <c r="S55" s="104"/>
      <c r="T55" s="104"/>
      <c r="U55" s="104"/>
      <c r="V55" s="104"/>
    </row>
    <row r="56" spans="2:22" x14ac:dyDescent="0.25">
      <c r="B56" s="104"/>
      <c r="C56" s="200" t="s">
        <v>37</v>
      </c>
      <c r="D56" s="193">
        <f>(D38+H38)-SUM(D48:D55)</f>
        <v>0</v>
      </c>
      <c r="E56" s="213" t="e">
        <f t="shared" si="10"/>
        <v>#DIV/0!</v>
      </c>
      <c r="F56" s="104"/>
      <c r="G56" s="104"/>
      <c r="H56" s="104"/>
      <c r="I56" s="104"/>
      <c r="J56" s="104"/>
      <c r="K56" s="104"/>
      <c r="L56" s="104"/>
      <c r="N56" s="200" t="s">
        <v>42</v>
      </c>
      <c r="O56" s="192"/>
      <c r="P56" s="213" t="e">
        <f t="shared" si="9"/>
        <v>#DIV/0!</v>
      </c>
      <c r="Q56" s="104"/>
      <c r="R56" s="104"/>
      <c r="S56" s="104"/>
      <c r="T56" s="104"/>
      <c r="U56" s="104"/>
      <c r="V56" s="104"/>
    </row>
    <row r="57" spans="2:22" x14ac:dyDescent="0.25">
      <c r="B57" s="104"/>
      <c r="C57" s="220" t="s">
        <v>43</v>
      </c>
      <c r="D57" s="196">
        <f>SUM(D48:D56)</f>
        <v>0</v>
      </c>
      <c r="E57" s="104"/>
      <c r="F57" s="104"/>
      <c r="G57" s="104"/>
      <c r="H57" s="104"/>
      <c r="I57" s="104"/>
      <c r="J57" s="104"/>
      <c r="K57" s="104"/>
      <c r="L57" s="104"/>
      <c r="N57" s="200" t="s">
        <v>42</v>
      </c>
      <c r="O57" s="192"/>
      <c r="P57" s="213" t="e">
        <f t="shared" si="9"/>
        <v>#DIV/0!</v>
      </c>
      <c r="Q57" s="104"/>
      <c r="R57" s="104"/>
      <c r="S57" s="104"/>
      <c r="T57" s="104"/>
      <c r="U57" s="104"/>
      <c r="V57" s="104"/>
    </row>
    <row r="58" spans="2:22" x14ac:dyDescent="0.25"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N58" s="200" t="s">
        <v>37</v>
      </c>
      <c r="O58" s="193">
        <f>O39-O50-O51-O52-O53-O54-O55-O56-O57</f>
        <v>0</v>
      </c>
      <c r="P58" s="213" t="e">
        <f t="shared" si="9"/>
        <v>#DIV/0!</v>
      </c>
      <c r="Q58" s="104"/>
      <c r="R58" s="104"/>
      <c r="S58" s="104"/>
      <c r="T58" s="104"/>
      <c r="U58" s="104"/>
      <c r="V58" s="104"/>
    </row>
    <row r="59" spans="2:22" x14ac:dyDescent="0.25"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N59" s="220" t="s">
        <v>43</v>
      </c>
      <c r="O59" s="196">
        <f>SUM(O50:O58)</f>
        <v>0</v>
      </c>
      <c r="P59" s="104"/>
      <c r="Q59" s="104"/>
      <c r="R59" s="104"/>
      <c r="S59" s="104"/>
      <c r="T59" s="104"/>
      <c r="U59" s="104"/>
      <c r="V59" s="104"/>
    </row>
    <row r="60" spans="2:22" x14ac:dyDescent="0.25"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P60" s="104"/>
      <c r="Q60" s="104"/>
      <c r="R60" s="104"/>
      <c r="S60" s="104"/>
      <c r="T60" s="104"/>
      <c r="U60" s="104"/>
      <c r="V60" s="104"/>
    </row>
    <row r="61" spans="2:22" x14ac:dyDescent="0.25"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</row>
    <row r="62" spans="2:22" x14ac:dyDescent="0.25">
      <c r="B62" s="104"/>
      <c r="C62" s="45" t="s">
        <v>48</v>
      </c>
      <c r="D62" s="45"/>
      <c r="E62" s="104"/>
      <c r="F62" s="104"/>
      <c r="G62" s="104"/>
      <c r="H62" s="104"/>
      <c r="I62" s="104"/>
      <c r="J62" s="104"/>
      <c r="K62" s="104"/>
      <c r="L62" s="104"/>
    </row>
    <row r="63" spans="2:22" x14ac:dyDescent="0.25">
      <c r="B63" s="104"/>
      <c r="C63" s="45"/>
      <c r="D63" s="45"/>
      <c r="E63" s="104"/>
      <c r="F63" s="104"/>
      <c r="G63" s="104"/>
      <c r="H63" s="104"/>
      <c r="I63" s="104"/>
      <c r="J63" s="104"/>
      <c r="K63" s="104"/>
      <c r="L63" s="104"/>
    </row>
    <row r="64" spans="2:22" x14ac:dyDescent="0.25">
      <c r="B64" s="104"/>
      <c r="C64" s="95" t="s">
        <v>50</v>
      </c>
      <c r="D64" s="45"/>
      <c r="E64" s="104"/>
      <c r="F64" s="104"/>
      <c r="G64" s="104"/>
      <c r="H64" s="104"/>
      <c r="I64" s="104"/>
      <c r="J64" s="104"/>
      <c r="K64" s="104"/>
      <c r="L64" s="104"/>
    </row>
    <row r="65" spans="2:12" x14ac:dyDescent="0.25">
      <c r="B65" s="104"/>
      <c r="C65" s="96" t="s">
        <v>165</v>
      </c>
      <c r="D65" s="45"/>
      <c r="E65" s="104"/>
      <c r="F65" s="104"/>
      <c r="G65" s="104"/>
      <c r="H65" s="104"/>
      <c r="I65" s="104"/>
      <c r="J65" s="104"/>
      <c r="K65" s="104"/>
      <c r="L65" s="104"/>
    </row>
    <row r="66" spans="2:12" x14ac:dyDescent="0.25">
      <c r="B66" s="104"/>
      <c r="C66" s="45" t="s">
        <v>49</v>
      </c>
      <c r="D66" s="45"/>
      <c r="E66" s="104"/>
      <c r="F66" s="104"/>
      <c r="G66" s="104"/>
      <c r="H66" s="104"/>
      <c r="I66" s="104"/>
      <c r="J66" s="104"/>
      <c r="K66" s="104"/>
      <c r="L66" s="104"/>
    </row>
    <row r="67" spans="2:12" x14ac:dyDescent="0.25">
      <c r="B67" s="104"/>
      <c r="C67" s="45" t="s">
        <v>51</v>
      </c>
      <c r="D67" s="45"/>
      <c r="E67" s="104"/>
      <c r="F67" s="104"/>
      <c r="G67" s="104"/>
      <c r="H67" s="104"/>
      <c r="I67" s="104"/>
      <c r="J67" s="104"/>
      <c r="K67" s="104"/>
      <c r="L67" s="104"/>
    </row>
    <row r="68" spans="2:12" x14ac:dyDescent="0.25">
      <c r="B68" s="104"/>
      <c r="C68" s="97"/>
      <c r="D68" s="98"/>
      <c r="E68" s="104"/>
      <c r="F68" s="104"/>
      <c r="G68" s="104"/>
      <c r="H68" s="104"/>
      <c r="I68" s="104"/>
      <c r="J68" s="104"/>
      <c r="K68" s="104"/>
      <c r="L68" s="104"/>
    </row>
    <row r="69" spans="2:12" x14ac:dyDescent="0.25">
      <c r="B69" s="104"/>
      <c r="C69" s="99"/>
      <c r="D69" s="100"/>
      <c r="E69" s="104"/>
      <c r="F69" s="104"/>
      <c r="G69" s="104"/>
      <c r="H69" s="104"/>
      <c r="I69" s="104"/>
      <c r="J69" s="104"/>
      <c r="K69" s="104"/>
      <c r="L69" s="104"/>
    </row>
    <row r="70" spans="2:12" x14ac:dyDescent="0.25">
      <c r="B70" s="104"/>
      <c r="C70" s="99"/>
      <c r="D70" s="100"/>
      <c r="E70" s="104"/>
      <c r="F70" s="104"/>
      <c r="G70" s="104"/>
      <c r="H70" s="104"/>
      <c r="I70" s="104"/>
      <c r="J70" s="104"/>
      <c r="K70" s="104"/>
      <c r="L70" s="104"/>
    </row>
    <row r="71" spans="2:12" x14ac:dyDescent="0.25">
      <c r="B71" s="104"/>
      <c r="C71" s="99"/>
      <c r="D71" s="100"/>
      <c r="E71" s="104"/>
      <c r="F71" s="104"/>
      <c r="G71" s="104"/>
      <c r="H71" s="104"/>
      <c r="I71" s="104"/>
      <c r="J71" s="104"/>
      <c r="K71" s="104"/>
      <c r="L71" s="104"/>
    </row>
    <row r="72" spans="2:12" ht="42.75" customHeight="1" x14ac:dyDescent="0.25">
      <c r="B72" s="104"/>
      <c r="C72" s="101"/>
      <c r="D72" s="102"/>
      <c r="E72" s="104"/>
      <c r="F72" s="104"/>
      <c r="G72" s="104"/>
      <c r="H72" s="104"/>
      <c r="I72" s="104"/>
      <c r="J72" s="104"/>
      <c r="K72" s="104"/>
      <c r="L72" s="104"/>
    </row>
  </sheetData>
  <sheetProtection algorithmName="SHA-512" hashValue="d4vzcAQ8eI0zQYjFyOzpj+ZFbG4xw2t3BMycfzzufJeZssEE5FE/tnVcAyLnVBSB7sc1/sH3OCP5+U/q3+O6Sg==" saltValue="CRigtDCurMyY9tA/t2pfGQ==" spinCount="100000" sheet="1" objects="1" scenarios="1" insertRows="0"/>
  <mergeCells count="5">
    <mergeCell ref="N43:O43"/>
    <mergeCell ref="D5:K5"/>
    <mergeCell ref="D6:K6"/>
    <mergeCell ref="C43:D43"/>
    <mergeCell ref="A45:B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NOTICE</vt:lpstr>
      <vt:lpstr>Part1_PRESTA_EXT</vt:lpstr>
      <vt:lpstr>Part_1bis_PRESTA_EXT_EAU</vt:lpstr>
      <vt:lpstr>Part_2_DEP_PERS</vt:lpstr>
      <vt:lpstr>Part_2bis_DEP_PERS_EAU</vt:lpstr>
      <vt:lpstr>Part_3_CONSEIL_INDIV</vt:lpstr>
      <vt:lpstr>Part_4_SYNTHESE</vt:lpstr>
      <vt:lpstr>NOTICE!Zone_d_impression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Amandine SMAL</cp:lastModifiedBy>
  <dcterms:created xsi:type="dcterms:W3CDTF">2023-02-24T11:11:04Z</dcterms:created>
  <dcterms:modified xsi:type="dcterms:W3CDTF">2025-10-13T12:10:56Z</dcterms:modified>
</cp:coreProperties>
</file>