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6_PCAE\11_TransfoComm\1DocsMiseEnOeuvre\AAP_2026\Région\"/>
    </mc:Choice>
  </mc:AlternateContent>
  <xr:revisionPtr revIDLastSave="0" documentId="13_ncr:1_{D885F2AB-299F-4862-B0AD-EF427940931C}" xr6:coauthVersionLast="47" xr6:coauthVersionMax="47" xr10:uidLastSave="{00000000-0000-0000-0000-000000000000}"/>
  <bookViews>
    <workbookView xWindow="-28920" yWindow="-120" windowWidth="29040" windowHeight="15720" tabRatio="869" xr2:uid="{DCE6FAB9-001E-43B4-83E9-2B09C250B773}"/>
  </bookViews>
  <sheets>
    <sheet name="Devis" sheetId="3" r:id="rId1"/>
  </sheets>
  <externalReferences>
    <externalReference r:id="rId2"/>
    <externalReference r:id="rId3"/>
  </externalReferences>
  <definedNames>
    <definedName name="aude">#REF!</definedName>
    <definedName name="Code_Sites_Dossier">#REF!</definedName>
    <definedName name="descriptions">#REF!</definedName>
    <definedName name="Financeurs">#REF!</definedName>
    <definedName name="Intitulés">[1]Qualification!$A$27:$A$110</definedName>
    <definedName name="Libelle">#REF!</definedName>
    <definedName name="Liste">#REF!</definedName>
    <definedName name="Liste1">#REF!</definedName>
    <definedName name="Liste2">#REF!</definedName>
    <definedName name="Liste3">#REF!</definedName>
    <definedName name="Missions">#REF!</definedName>
    <definedName name="Modalité">#REF!</definedName>
    <definedName name="Montant_Retenu">#REF!</definedName>
    <definedName name="ouinon">'[2]BASE DE DONNEES'!$B$1:$B$2</definedName>
    <definedName name="Poste">#REF!</definedName>
    <definedName name="Postes">#REF!</definedName>
    <definedName name="Régions">#REF!</definedName>
    <definedName name="Statut_Juridique">#REF!</definedName>
    <definedName name="taille">#REF!</definedName>
    <definedName name="Taux">[1]Qualification!$C$27:$C$110</definedName>
    <definedName name="Theme">#REF!</definedName>
    <definedName name="Unité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18" i="3"/>
  <c r="F10" i="3" s="1"/>
  <c r="G19" i="3"/>
  <c r="G20" i="3"/>
  <c r="G21" i="3"/>
  <c r="G22" i="3"/>
  <c r="G17" i="3"/>
  <c r="F11" i="3" s="1"/>
  <c r="F12" i="3" l="1"/>
</calcChain>
</file>

<file path=xl/sharedStrings.xml><?xml version="1.0" encoding="utf-8"?>
<sst xmlns="http://schemas.openxmlformats.org/spreadsheetml/2006/main" count="27" uniqueCount="25">
  <si>
    <t>Cellule remplie automatiquement avec une formule</t>
  </si>
  <si>
    <t>Cellule à compléter</t>
  </si>
  <si>
    <t>Porteur du projet :</t>
  </si>
  <si>
    <t>Intitulé du projet :</t>
  </si>
  <si>
    <t>Type de dépenses</t>
  </si>
  <si>
    <t>Travaux</t>
  </si>
  <si>
    <t>Montants retenus</t>
  </si>
  <si>
    <t>TTC</t>
  </si>
  <si>
    <t>HT</t>
  </si>
  <si>
    <t>TOTAL Projet</t>
  </si>
  <si>
    <t>Matériels/équipements</t>
  </si>
  <si>
    <t>Type de Dépenses</t>
  </si>
  <si>
    <t>Description de la dépense (ex : Broyeur)</t>
  </si>
  <si>
    <t>Dénomination du fournisseur
(ex : Dupont)</t>
  </si>
  <si>
    <t>N° de devis 
(à reporter dans le nom du fichier, max 30 caractères
ex : 1-Broyeur-Dupont)</t>
  </si>
  <si>
    <t>Montant en 
€ HT 
(ne pas arrondir)</t>
  </si>
  <si>
    <r>
      <t xml:space="preserve">Deux types de dépenses à sélectionner au choix selon l'opération : travaux ou matériels/ équipements. 
</t>
    </r>
    <r>
      <rPr>
        <sz val="12"/>
        <color rgb="FFFF0000"/>
        <rFont val="Arial"/>
        <family val="2"/>
      </rPr>
      <t>Le type de dépenses "Travaux" correspond notamment aux dépenses relatives aux bâtiments et aménagements intérieurs. Les aménagements extérieurs sont inéligibles.
Les chambres froides (panneaux, groupe froid..) sont à mettre dans la catégorie matériels/équipements.</t>
    </r>
  </si>
  <si>
    <t xml:space="preserve">DEPENSES PREVISIONNELLES </t>
  </si>
  <si>
    <t>Légende des cellules :</t>
  </si>
  <si>
    <t xml:space="preserve">Devis en € HT </t>
  </si>
  <si>
    <t>Les dépenses  &lt; 500 € HT sont inéligibles (case rouge en colonne F, remplacer la ligne).</t>
  </si>
  <si>
    <t>Montant des investissements présentés 
(€ HT)</t>
  </si>
  <si>
    <t>Réservé à l'instruction : Montant des investissements éligibles 
(€ HT)</t>
  </si>
  <si>
    <t xml:space="preserve"> </t>
  </si>
  <si>
    <t>Montant total des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</si>
</sst>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6" borderId="8" applyNumberFormat="0" applyAlignment="0">
      <protection locked="0"/>
    </xf>
    <xf numFmtId="0" fontId="15" fillId="0" borderId="6" applyNumberFormat="0">
      <alignment horizontal="left" vertical="center" wrapText="1"/>
      <protection locked="0"/>
    </xf>
    <xf numFmtId="0" fontId="16" fillId="0" borderId="7">
      <alignment horizontal="left" vertical="center"/>
      <protection locked="0"/>
    </xf>
    <xf numFmtId="0" fontId="12" fillId="5" borderId="9" applyNumberFormat="0" applyFont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0" fontId="10" fillId="0" borderId="0"/>
    <xf numFmtId="9" fontId="12" fillId="0" borderId="0" applyFont="0" applyFill="0" applyBorder="0" applyAlignment="0" applyProtection="0"/>
    <xf numFmtId="0" fontId="12" fillId="7" borderId="6" applyNumberFormat="0" applyFont="0" applyBorder="0" applyAlignment="0">
      <alignment horizontal="center" vertical="center"/>
    </xf>
    <xf numFmtId="0" fontId="17" fillId="0" borderId="6" applyNumberFormat="0" applyAlignment="0">
      <protection locked="0"/>
    </xf>
    <xf numFmtId="0" fontId="12" fillId="0" borderId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/>
    <xf numFmtId="44" fontId="6" fillId="0" borderId="0" applyFont="0" applyFill="0" applyBorder="0" applyAlignment="0" applyProtection="0"/>
    <xf numFmtId="0" fontId="19" fillId="0" borderId="0"/>
    <xf numFmtId="9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1" fillId="2" borderId="0" xfId="0" applyFont="1" applyFill="1" applyProtection="1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/>
    </xf>
    <xf numFmtId="0" fontId="0" fillId="8" borderId="0" xfId="0" applyFill="1"/>
    <xf numFmtId="0" fontId="4" fillId="2" borderId="0" xfId="0" applyFont="1" applyFill="1" applyBorder="1" applyAlignment="1" applyProtection="1">
      <alignment horizontal="center" vertical="center" wrapText="1"/>
    </xf>
    <xf numFmtId="0" fontId="0" fillId="4" borderId="5" xfId="0" applyFill="1" applyBorder="1" applyProtection="1">
      <protection locked="0"/>
    </xf>
    <xf numFmtId="0" fontId="0" fillId="2" borderId="0" xfId="0" applyFill="1"/>
    <xf numFmtId="0" fontId="0" fillId="4" borderId="21" xfId="0" applyFill="1" applyBorder="1" applyProtection="1">
      <protection locked="0"/>
    </xf>
    <xf numFmtId="0" fontId="0" fillId="2" borderId="0" xfId="0" applyFill="1" applyProtection="1"/>
    <xf numFmtId="4" fontId="0" fillId="4" borderId="22" xfId="0" applyNumberFormat="1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166" fontId="0" fillId="8" borderId="17" xfId="0" applyNumberFormat="1" applyFill="1" applyBorder="1" applyProtection="1"/>
    <xf numFmtId="0" fontId="0" fillId="4" borderId="25" xfId="0" applyFill="1" applyBorder="1" applyProtection="1">
      <protection locked="0"/>
    </xf>
    <xf numFmtId="43" fontId="0" fillId="4" borderId="16" xfId="21" applyNumberFormat="1" applyFont="1" applyFill="1" applyBorder="1" applyProtection="1">
      <protection locked="0"/>
    </xf>
    <xf numFmtId="0" fontId="0" fillId="9" borderId="0" xfId="0" applyFill="1"/>
    <xf numFmtId="0" fontId="0" fillId="0" borderId="0" xfId="0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8" borderId="18" xfId="0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8" borderId="24" xfId="0" applyFill="1" applyBorder="1" applyAlignment="1" applyProtection="1">
      <alignment horizontal="center"/>
    </xf>
    <xf numFmtId="0" fontId="22" fillId="2" borderId="0" xfId="0" applyFont="1" applyFill="1" applyProtection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0" fillId="0" borderId="10" xfId="0" applyBorder="1" applyProtection="1"/>
    <xf numFmtId="166" fontId="0" fillId="8" borderId="32" xfId="0" applyNumberFormat="1" applyFill="1" applyBorder="1" applyProtection="1"/>
    <xf numFmtId="0" fontId="0" fillId="0" borderId="31" xfId="0" applyBorder="1" applyProtection="1"/>
    <xf numFmtId="0" fontId="0" fillId="0" borderId="11" xfId="0" applyBorder="1" applyProtection="1"/>
    <xf numFmtId="0" fontId="0" fillId="4" borderId="29" xfId="0" applyFill="1" applyBorder="1" applyProtection="1">
      <protection locked="0"/>
    </xf>
    <xf numFmtId="166" fontId="0" fillId="8" borderId="33" xfId="0" applyNumberFormat="1" applyFill="1" applyBorder="1" applyProtection="1"/>
    <xf numFmtId="4" fontId="0" fillId="4" borderId="34" xfId="0" applyNumberFormat="1" applyFill="1" applyBorder="1" applyProtection="1">
      <protection locked="0"/>
    </xf>
    <xf numFmtId="43" fontId="0" fillId="4" borderId="20" xfId="21" applyNumberFormat="1" applyFont="1" applyFill="1" applyBorder="1" applyProtection="1">
      <protection locked="0"/>
    </xf>
    <xf numFmtId="43" fontId="0" fillId="4" borderId="17" xfId="21" applyNumberFormat="1" applyFont="1" applyFill="1" applyBorder="1" applyProtection="1">
      <protection locked="0"/>
    </xf>
    <xf numFmtId="43" fontId="0" fillId="4" borderId="33" xfId="21" applyNumberFormat="1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44" fontId="11" fillId="2" borderId="1" xfId="28" applyFont="1" applyFill="1" applyBorder="1" applyAlignment="1" applyProtection="1">
      <alignment horizontal="left" vertical="center"/>
      <protection locked="0"/>
    </xf>
    <xf numFmtId="44" fontId="11" fillId="2" borderId="2" xfId="28" applyFont="1" applyFill="1" applyBorder="1" applyAlignment="1" applyProtection="1">
      <alignment horizontal="left" vertical="center"/>
      <protection locked="0"/>
    </xf>
    <xf numFmtId="44" fontId="11" fillId="2" borderId="3" xfId="28" applyFont="1" applyFill="1" applyBorder="1" applyAlignment="1" applyProtection="1">
      <alignment horizontal="left" vertical="center"/>
      <protection locked="0"/>
    </xf>
    <xf numFmtId="164" fontId="11" fillId="2" borderId="1" xfId="0" applyNumberFormat="1" applyFont="1" applyFill="1" applyBorder="1" applyAlignment="1" applyProtection="1">
      <alignment horizontal="left" vertical="center"/>
      <protection locked="0"/>
    </xf>
    <xf numFmtId="164" fontId="11" fillId="2" borderId="2" xfId="0" applyNumberFormat="1" applyFont="1" applyFill="1" applyBorder="1" applyAlignment="1" applyProtection="1">
      <alignment horizontal="left" vertical="center"/>
      <protection locked="0"/>
    </xf>
    <xf numFmtId="164" fontId="11" fillId="2" borderId="3" xfId="0" applyNumberFormat="1" applyFont="1" applyFill="1" applyBorder="1" applyAlignment="1" applyProtection="1">
      <alignment horizontal="left" vertical="center"/>
      <protection locked="0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166" fontId="21" fillId="8" borderId="30" xfId="21" applyNumberFormat="1" applyFont="1" applyFill="1" applyBorder="1" applyAlignment="1" applyProtection="1">
      <alignment horizontal="center" vertical="center"/>
    </xf>
    <xf numFmtId="166" fontId="21" fillId="8" borderId="35" xfId="21" applyNumberFormat="1" applyFont="1" applyFill="1" applyBorder="1" applyAlignment="1" applyProtection="1">
      <alignment horizontal="center" vertical="center"/>
    </xf>
    <xf numFmtId="166" fontId="21" fillId="8" borderId="36" xfId="21" applyNumberFormat="1" applyFont="1" applyFill="1" applyBorder="1" applyAlignment="1" applyProtection="1">
      <alignment horizontal="center" vertical="center"/>
    </xf>
    <xf numFmtId="166" fontId="21" fillId="8" borderId="37" xfId="21" applyNumberFormat="1" applyFont="1" applyFill="1" applyBorder="1" applyAlignment="1" applyProtection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top" wrapText="1"/>
    </xf>
    <xf numFmtId="0" fontId="13" fillId="2" borderId="26" xfId="0" applyFont="1" applyFill="1" applyBorder="1" applyAlignment="1" applyProtection="1">
      <alignment horizontal="center" vertical="top" wrapText="1"/>
    </xf>
    <xf numFmtId="166" fontId="26" fillId="3" borderId="27" xfId="21" applyNumberFormat="1" applyFont="1" applyFill="1" applyBorder="1" applyAlignment="1" applyProtection="1">
      <alignment horizontal="center" vertical="center"/>
    </xf>
    <xf numFmtId="166" fontId="26" fillId="3" borderId="28" xfId="21" applyNumberFormat="1" applyFont="1" applyFill="1" applyBorder="1" applyAlignment="1" applyProtection="1">
      <alignment horizontal="center" vertical="center"/>
    </xf>
  </cellXfs>
  <cellStyles count="29">
    <cellStyle name="à saisir" xfId="5" xr:uid="{459932EE-1DF5-410D-9F62-4E853CED919D}"/>
    <cellStyle name="Champs-saisie" xfId="6" xr:uid="{2A37B9DE-703F-4801-B605-5364AA3A36C3}"/>
    <cellStyle name="Champs-saisie-sans_bordure" xfId="7" xr:uid="{A89D8C88-4CB7-448C-8930-622BDFA6330B}"/>
    <cellStyle name="Commentaire" xfId="8" xr:uid="{57803AE5-7C7A-4FBF-A62A-2FAF9E863878}"/>
    <cellStyle name="Lien hypertexte 2" xfId="26" xr:uid="{DD0E7CE8-BE01-4079-A912-6D9D0F91EB9B}"/>
    <cellStyle name="Milliers" xfId="21" builtinId="3"/>
    <cellStyle name="Milliers 2" xfId="9" xr:uid="{9427C512-AB1E-4B16-B66A-DF297B1F6B14}"/>
    <cellStyle name="Milliers 3" xfId="3" xr:uid="{2D7C8310-F07A-4AB4-9DF8-348FD959035D}"/>
    <cellStyle name="Milliers 4" xfId="27" xr:uid="{B26E8693-3EEC-409F-AE78-B8E700D47094}"/>
    <cellStyle name="Monétaire" xfId="28" builtinId="4"/>
    <cellStyle name="Monétaire 2" xfId="10" xr:uid="{95B264FF-E896-4253-8F52-1E89F3F2230F}"/>
    <cellStyle name="Monétaire 2 2" xfId="18" xr:uid="{E778347D-17A4-42EC-8853-830E6EA1C4D1}"/>
    <cellStyle name="Monétaire 3" xfId="4" xr:uid="{4F82B021-5F15-4521-AB89-106CE6FEAD70}"/>
    <cellStyle name="Monétaire 3 2" xfId="17" xr:uid="{4FB4FEBA-4B4D-47E0-9E68-C081F4FD3E1E}"/>
    <cellStyle name="Monétaire 3 3" xfId="23" xr:uid="{DD653B02-1712-4895-9BE4-4F5541D8D86B}"/>
    <cellStyle name="Monétaire 4" xfId="20" xr:uid="{77FB596C-211D-4542-ABAA-C3C7AA4E3B11}"/>
    <cellStyle name="Normal" xfId="0" builtinId="0"/>
    <cellStyle name="Normal 2" xfId="11" xr:uid="{A365BEBD-24AB-4FD7-ACEB-9C855FE159AD}"/>
    <cellStyle name="Normal 2 2" xfId="1" xr:uid="{4AF6FAA6-334F-43F0-B071-8F82A4E0A2B4}"/>
    <cellStyle name="Normal 2 3" xfId="22" xr:uid="{3C7B2874-21FD-4E5D-B203-7827FED108EA}"/>
    <cellStyle name="Normal 2 4" xfId="24" xr:uid="{2D5D19BB-5E43-4C18-8E7C-13F2FBA3FA96}"/>
    <cellStyle name="Normal 2_Récapitulatif SI" xfId="12" xr:uid="{86F5EF0B-9F48-4B89-9114-B5B7DC9C9A24}"/>
    <cellStyle name="Normal 3" xfId="2" xr:uid="{A9BEA6BB-252B-4D65-BDA3-C3B2B5C89C32}"/>
    <cellStyle name="Normal 4" xfId="19" xr:uid="{E4745C18-C6F1-4D81-8C96-72962DC6DD4B}"/>
    <cellStyle name="Pourcentage 2" xfId="13" xr:uid="{2959436F-D81D-46B0-B605-5C76C0D13520}"/>
    <cellStyle name="Pourcentage 2 2" xfId="25" xr:uid="{004E7C69-32A7-4C9A-B6BC-E4E4292DEC11}"/>
    <cellStyle name="protégé" xfId="14" xr:uid="{29C1A686-0B1B-491F-A848-3B4CDACD6E80}"/>
    <cellStyle name="Saisie obligatoire" xfId="15" xr:uid="{09B6D58F-9078-4442-BD43-8F80128C7C32}"/>
    <cellStyle name="TableStyleLight1" xfId="16" xr:uid="{31E143B5-8275-45D8-A910-A0D026476DD7}"/>
  </cellStyles>
  <dxfs count="3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ABDB77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nesn/AppData/Local/Microsoft/Windows/INetCache/Content.Outlook/PKDB4XS4/230130_DepensesPrevisionnelles_AnimN2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ANXE_1_PRESTATION_SERVICES"/>
      <sheetName val="Qualification"/>
      <sheetName val="ANXE_2_DEPENSES_PERS"/>
      <sheetName val="ANXE_3_SYNTHESE"/>
      <sheetName val="Sites Terrestres"/>
      <sheetName val="Sites Mixtes"/>
    </sheetNames>
    <sheetDataSet>
      <sheetData sheetId="0"/>
      <sheetData sheetId="1" refreshError="1"/>
      <sheetData sheetId="2">
        <row r="27">
          <cell r="A27" t="str">
            <v>Agriculteurs et éleveurs, salariés de leur exploitation</v>
          </cell>
          <cell r="C27">
            <v>24.21</v>
          </cell>
        </row>
        <row r="28">
          <cell r="A28" t="str">
            <v>Adjoints administratifs de la fonction publique (y c. enseignement)*</v>
          </cell>
          <cell r="C28">
            <v>24.21</v>
          </cell>
        </row>
        <row r="29">
          <cell r="A29" t="str">
            <v>Adjoints administratifs de l'Etat et assimilés (sauf Poste, France Télécom)</v>
          </cell>
          <cell r="C29">
            <v>24.21</v>
          </cell>
        </row>
        <row r="30">
          <cell r="A30" t="str">
            <v>Adjoints administratifs des collectivités locales</v>
          </cell>
          <cell r="C30">
            <v>24.21</v>
          </cell>
        </row>
        <row r="31">
          <cell r="A31" t="str">
            <v>Adjoints administratifs des hôpitaux publics</v>
          </cell>
          <cell r="C31">
            <v>24.21</v>
          </cell>
        </row>
        <row r="32">
          <cell r="A32" t="str">
            <v>Agents administratifs de la fonction publique (y c. enseignement)*</v>
          </cell>
          <cell r="C32">
            <v>24.21</v>
          </cell>
        </row>
        <row r="33">
          <cell r="A33" t="str">
            <v>Agents administratifs de l'Etat et assimilés (sauf Poste, France Télécom)</v>
          </cell>
          <cell r="C33">
            <v>24.21</v>
          </cell>
        </row>
        <row r="34">
          <cell r="A34" t="str">
            <v>Agents administratifs des collectivités locales</v>
          </cell>
          <cell r="C34">
            <v>24.21</v>
          </cell>
        </row>
        <row r="35">
          <cell r="A35" t="str">
            <v>Agents administratifs des hôpitaux publics</v>
          </cell>
          <cell r="C35">
            <v>24.21</v>
          </cell>
        </row>
        <row r="36">
          <cell r="A36" t="str">
            <v>Agents de constatation ou de recouvrement des Impôts, du Trésor, des Douanes*</v>
          </cell>
          <cell r="C36">
            <v>24.21</v>
          </cell>
        </row>
        <row r="37">
          <cell r="A37" t="str">
            <v>Agents de maîtrise en construction mécanique, travail des métaux</v>
          </cell>
          <cell r="C37">
            <v>24.21</v>
          </cell>
        </row>
        <row r="38">
          <cell r="A38" t="str">
            <v>Agents de maîtrise en entretien général, installation, travaux neufs (hors mécanique, électromécanique, électronique)</v>
          </cell>
          <cell r="C38">
            <v>24.21</v>
          </cell>
        </row>
        <row r="39">
          <cell r="A39" t="str">
            <v>Agents de maîtrise en fabrication : agroalimentaire, chimie, plasturgie, pharmacie.</v>
          </cell>
          <cell r="C39">
            <v>24.21</v>
          </cell>
        </row>
        <row r="40">
          <cell r="A40" t="str">
            <v>Agents de maîtrise en fabrication : métallurgie, matériaux lourds et autres industries de transformation</v>
          </cell>
          <cell r="C40">
            <v>24.21</v>
          </cell>
        </row>
        <row r="41">
          <cell r="A41" t="str">
            <v>Agents de maîtrise en fabrication de matériel électrique, électronique</v>
          </cell>
          <cell r="C41">
            <v>24.21</v>
          </cell>
        </row>
        <row r="42">
          <cell r="A42" t="str">
            <v>Agents de maîtrise en fabrication des autres industries (imprimerie, matériaux souples, ameublement et bois)</v>
          </cell>
          <cell r="C42">
            <v>24.21</v>
          </cell>
        </row>
        <row r="43">
          <cell r="A43" t="str">
            <v>Agents de maîtrise en maintenance, installation en électricité et électronique</v>
          </cell>
          <cell r="C43">
            <v>24.21</v>
          </cell>
        </row>
        <row r="44">
          <cell r="A44" t="str">
            <v>Agents de maîtrise en maintenance, installation en électromécanique</v>
          </cell>
          <cell r="C44">
            <v>24.21</v>
          </cell>
        </row>
        <row r="45">
          <cell r="A45" t="str">
            <v>Agents de maîtrise en maintenance, installation en mécanique</v>
          </cell>
          <cell r="C45">
            <v>24.21</v>
          </cell>
        </row>
        <row r="46">
          <cell r="A46" t="str">
            <v>Agents de maîtrise et techniciens en production et distribution d'énergie, eau, chauffage</v>
          </cell>
          <cell r="C46">
            <v>24.21</v>
          </cell>
        </row>
        <row r="47">
          <cell r="A47" t="str">
            <v>Agents de service de la fonction publique (sauf écoles, hôpitaux)</v>
          </cell>
          <cell r="C47">
            <v>24.21</v>
          </cell>
        </row>
        <row r="48">
          <cell r="A48" t="str">
            <v>Agents de service des autres établissements d'enseignement</v>
          </cell>
          <cell r="C48">
            <v>24.21</v>
          </cell>
        </row>
        <row r="49">
          <cell r="A49" t="str">
            <v>Agents de service des établissements primaires</v>
          </cell>
          <cell r="C49">
            <v>24.21</v>
          </cell>
        </row>
        <row r="50">
          <cell r="A50" t="str">
            <v>Agents de service hospitaliers</v>
          </cell>
          <cell r="C50">
            <v>24.21</v>
          </cell>
        </row>
        <row r="51">
          <cell r="A51" t="str">
            <v>Aides médico-psychologiques</v>
          </cell>
          <cell r="C51">
            <v>24.21</v>
          </cell>
        </row>
        <row r="52">
          <cell r="A52" t="str">
            <v>Aides-soignants</v>
          </cell>
          <cell r="C52">
            <v>24.21</v>
          </cell>
        </row>
        <row r="53">
          <cell r="A53" t="str">
            <v>Ambulanciers salariés</v>
          </cell>
          <cell r="C53">
            <v>24.21</v>
          </cell>
        </row>
        <row r="54">
          <cell r="A54" t="str">
            <v>Assistants dentaires, médicaux et vétérinaires, aides de techniciens médicaux</v>
          </cell>
          <cell r="C54">
            <v>24.21</v>
          </cell>
        </row>
        <row r="55">
          <cell r="A55" t="str">
            <v>Assistants techniques, techniciens de l'imprimerie et de l'édition</v>
          </cell>
          <cell r="C55">
            <v>24.21</v>
          </cell>
        </row>
        <row r="56">
          <cell r="A56" t="str">
            <v>Autres personnels administratifs de catégorie A de l'Etat (hors Enseignement, Patrimoine, Impôts, Trésor, Douanes)</v>
          </cell>
          <cell r="C56" t="str">
            <v/>
          </cell>
        </row>
        <row r="57">
          <cell r="A57" t="str">
            <v>Autres personnels administratifs de catégorie B de l'Etat (hors Enseignement, Patrimoine, Impôts, Trésor, Douanes)</v>
          </cell>
          <cell r="C57">
            <v>24.21</v>
          </cell>
        </row>
        <row r="58">
          <cell r="A58" t="str">
            <v>Auxiliaires de puériculture</v>
          </cell>
          <cell r="C58">
            <v>24.21</v>
          </cell>
        </row>
        <row r="59">
          <cell r="A59" t="str">
            <v>Chefs de chantier (non cadres)</v>
          </cell>
          <cell r="C59">
            <v>24.21</v>
          </cell>
        </row>
        <row r="60">
          <cell r="A60" t="str">
            <v>Chefs de grande entreprise de 500 salariés et plus</v>
          </cell>
          <cell r="C60" t="str">
            <v/>
          </cell>
        </row>
        <row r="61">
          <cell r="A61" t="str">
            <v>Chefs de moyenne entreprise, de 50 à 499 salariés</v>
          </cell>
          <cell r="C61" t="str">
            <v/>
          </cell>
        </row>
        <row r="62">
          <cell r="A62" t="str">
            <v>Chefs d'entreprise commerciale, de 10 à 49 salariés</v>
          </cell>
          <cell r="C62" t="str">
            <v/>
          </cell>
        </row>
        <row r="63">
          <cell r="A63" t="str">
            <v>Chefs d'entreprise de l'industrie ou des transports, de 10 à 49 salariés</v>
          </cell>
          <cell r="C63" t="str">
            <v/>
          </cell>
        </row>
        <row r="64">
          <cell r="A64" t="str">
            <v>Chefs d'entreprise de services, de 10 à 49 salariés</v>
          </cell>
          <cell r="C64" t="str">
            <v/>
          </cell>
        </row>
        <row r="65">
          <cell r="A65" t="str">
            <v>Chefs d'entreprise du bâtiment et des travaux publics, de 10 à 49 salariés</v>
          </cell>
          <cell r="C65" t="str">
            <v/>
          </cell>
        </row>
        <row r="66">
          <cell r="A66" t="str">
            <v>Conducteurs de travaux (non cadres)</v>
          </cell>
          <cell r="C66">
            <v>24.21</v>
          </cell>
        </row>
        <row r="67">
          <cell r="A67" t="str">
            <v>Contremaîtres et agents d'encadrement (non cadres) en agriculture, sylviculture</v>
          </cell>
          <cell r="C67">
            <v>24.21</v>
          </cell>
        </row>
        <row r="68">
          <cell r="A68" t="str">
            <v>Dessinateurs en bâtiment, travaux publics</v>
          </cell>
          <cell r="C68">
            <v>24.21</v>
          </cell>
        </row>
        <row r="69">
          <cell r="A69" t="str">
            <v>Dessinateurs en construction mécanique et travail des métaux</v>
          </cell>
          <cell r="C69">
            <v>24.21</v>
          </cell>
        </row>
        <row r="70">
          <cell r="A70" t="str">
            <v>Dessinateurs en électricité, électromécanique et électronique</v>
          </cell>
          <cell r="C70">
            <v>24.21</v>
          </cell>
        </row>
        <row r="71">
          <cell r="A71" t="str">
            <v>Employés de France Télécom (statut public)</v>
          </cell>
          <cell r="C71">
            <v>24.21</v>
          </cell>
        </row>
        <row r="72">
          <cell r="A72" t="str">
            <v>Employés de la Poste</v>
          </cell>
          <cell r="C72">
            <v>24.21</v>
          </cell>
        </row>
        <row r="73">
          <cell r="A73" t="str">
            <v>Experts salariés de niveau technicien, techniciens divers</v>
          </cell>
          <cell r="C73">
            <v>24.21</v>
          </cell>
        </row>
        <row r="74">
          <cell r="A74" t="str">
            <v>Formateurs et animateurs de formation continue</v>
          </cell>
          <cell r="C74">
            <v>24.21</v>
          </cell>
        </row>
        <row r="75">
          <cell r="A75" t="str">
            <v>Géomètres, topographes</v>
          </cell>
          <cell r="C75">
            <v>24.21</v>
          </cell>
        </row>
        <row r="76">
          <cell r="A76" t="str">
            <v>Ingénieurs de l'Etat (y.c. ingénieurs militaires) et assimilés</v>
          </cell>
          <cell r="C76" t="str">
            <v/>
          </cell>
        </row>
        <row r="77">
          <cell r="A77" t="str">
            <v>Ingénieurs des collectivités locales et des hôpitaux</v>
          </cell>
          <cell r="C77" t="str">
            <v/>
          </cell>
        </row>
        <row r="78">
          <cell r="A78" t="str">
            <v>Maîtres d'équipage de la marine marchande et de la pêche</v>
          </cell>
          <cell r="C78">
            <v>24.21</v>
          </cell>
        </row>
        <row r="79">
          <cell r="A79" t="str">
            <v>Maîtrise de restauration  : cuisine/production</v>
          </cell>
          <cell r="C79">
            <v>24.21</v>
          </cell>
        </row>
        <row r="80">
          <cell r="A80" t="str">
            <v>Maîtrise de restauration  : gestion d'établissement</v>
          </cell>
          <cell r="C80">
            <v>24.21</v>
          </cell>
        </row>
        <row r="81">
          <cell r="A81" t="str">
            <v>Métreurs et techniciens divers du bâtiment et des travaux publics</v>
          </cell>
          <cell r="C81">
            <v>24.21</v>
          </cell>
        </row>
        <row r="82">
          <cell r="A82" t="str">
            <v>Ouvriers non qualifiés des travaux publics de l'Etat et des collectivités locales</v>
          </cell>
          <cell r="C82">
            <v>24.21</v>
          </cell>
        </row>
        <row r="83">
          <cell r="A83" t="str">
            <v>Personnels administratifs de catégorie A des collectivités locales et hôpitaux publics (hors Enseignement, Patrimoine)</v>
          </cell>
          <cell r="C83" t="str">
            <v/>
          </cell>
        </row>
        <row r="84">
          <cell r="A84" t="str">
            <v>Personnels de direction de la fonction publique (Etat, collectivités locales, hôpitaux)</v>
          </cell>
          <cell r="C84" t="str">
            <v/>
          </cell>
        </row>
        <row r="85">
          <cell r="A85" t="str">
            <v>Personnes exerçant un mandat politique ou syndical*</v>
          </cell>
          <cell r="C85" t="str">
            <v/>
          </cell>
        </row>
        <row r="86">
          <cell r="A86" t="str">
            <v>Professions intermédiaires administratives des collectivités locales</v>
          </cell>
          <cell r="C86">
            <v>24.21</v>
          </cell>
        </row>
        <row r="87">
          <cell r="A87" t="str">
            <v>Responsables d'entrepôt, de magasinage</v>
          </cell>
          <cell r="C87">
            <v>24.21</v>
          </cell>
        </row>
        <row r="88">
          <cell r="A88" t="str">
            <v>Responsables du tri, de l'emballage, de l'expédition et autres responsables de la manutention</v>
          </cell>
          <cell r="C88">
            <v>24.21</v>
          </cell>
        </row>
        <row r="89">
          <cell r="A89" t="str">
            <v>Techniciens de fabrication et de contrôle-qualité en construction mécanique et travail des métaux</v>
          </cell>
          <cell r="C89">
            <v>24.21</v>
          </cell>
        </row>
        <row r="90">
          <cell r="A90" t="str">
            <v>Techniciens de fabrication et de contrôle-qualité en électricité, électromécanique et électronique</v>
          </cell>
          <cell r="C90">
            <v>24.21</v>
          </cell>
        </row>
        <row r="91">
          <cell r="A91" t="str">
            <v>Techniciens de la logistique, du planning et de l'ordonnancement</v>
          </cell>
          <cell r="C91">
            <v>24.21</v>
          </cell>
        </row>
        <row r="92">
          <cell r="A92" t="str">
            <v>Techniciens de l'environnement et du traitement des pollutions</v>
          </cell>
          <cell r="C92">
            <v>24.21</v>
          </cell>
        </row>
        <row r="93">
          <cell r="A93" t="str">
            <v>Techniciens de l'industrie des matériaux souples, de l'ameublement et du bois</v>
          </cell>
          <cell r="C93">
            <v>24.21</v>
          </cell>
        </row>
        <row r="94">
          <cell r="A94" t="str">
            <v>Techniciens de production et de contrôle-qualité des industries de transformation</v>
          </cell>
          <cell r="C94">
            <v>24.21</v>
          </cell>
        </row>
        <row r="95">
          <cell r="A95" t="str">
            <v>Techniciens de production, d'exploitation en informatique</v>
          </cell>
          <cell r="C95">
            <v>24.21</v>
          </cell>
        </row>
        <row r="96">
          <cell r="A96" t="str">
            <v>Techniciens de recherche-développement et des méthodes de fabrication en construction mécanique et travail des métaux</v>
          </cell>
          <cell r="C96">
            <v>24.21</v>
          </cell>
        </row>
        <row r="97">
          <cell r="A97" t="str">
            <v>Techniciens de recherche-développement et des méthodes de fabrication en électricité, électromécanique et électronique</v>
          </cell>
          <cell r="C97">
            <v>24.21</v>
          </cell>
        </row>
        <row r="98">
          <cell r="A98" t="str">
            <v>Techniciens de recherche-développement et des méthodes de production des industries de transformation</v>
          </cell>
          <cell r="C98">
            <v>24.21</v>
          </cell>
        </row>
        <row r="99">
          <cell r="A99" t="str">
            <v>Techniciens des laboratoires de recherche publique ou de l'enseignement</v>
          </cell>
          <cell r="C99">
            <v>24.21</v>
          </cell>
        </row>
        <row r="100">
          <cell r="A100" t="str">
            <v>Techniciens des télécommunications et de l'informatique des réseaux</v>
          </cell>
          <cell r="C100">
            <v>24.21</v>
          </cell>
        </row>
        <row r="101">
          <cell r="A101" t="str">
            <v>Techniciens des travaux publics de l'Etat et des collectivités locales</v>
          </cell>
          <cell r="C101">
            <v>24.21</v>
          </cell>
        </row>
        <row r="102">
          <cell r="A102" t="str">
            <v>Techniciens d'étude et de conseil en agriculture, eaux et forêt</v>
          </cell>
          <cell r="C102">
            <v>24.21</v>
          </cell>
        </row>
        <row r="103">
          <cell r="A103" t="str">
            <v>Techniciens d'étude et de développement en informatique</v>
          </cell>
          <cell r="C103">
            <v>24.21</v>
          </cell>
        </row>
        <row r="104">
          <cell r="A104" t="str">
            <v>Techniciens d'exploitation et de contrôle de la production en agriculture, eaux et forêt</v>
          </cell>
          <cell r="C104">
            <v>24.21</v>
          </cell>
        </row>
        <row r="105">
          <cell r="A105" t="str">
            <v>Techniciens d'installation et de maintenance des équipements industriels (électriques, électromécaniques, mécaniques, hors informatique)</v>
          </cell>
          <cell r="C105">
            <v>24.21</v>
          </cell>
        </row>
        <row r="106">
          <cell r="A106" t="str">
            <v>Techniciens d'installation et de maintenance des équipements non industriels (hors informatique et télécommunications)</v>
          </cell>
          <cell r="C106">
            <v>24.21</v>
          </cell>
        </row>
        <row r="107">
          <cell r="A107" t="str">
            <v>Techniciens d'installation, de maintenance, support et services aux utilisateurs en informatique</v>
          </cell>
          <cell r="C107">
            <v>24.21</v>
          </cell>
        </row>
        <row r="108">
          <cell r="A108" t="str">
            <v>Stagiaire</v>
          </cell>
          <cell r="C108">
            <v>4.05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K87"/>
  <sheetViews>
    <sheetView showGridLines="0" tabSelected="1" zoomScale="80" zoomScaleNormal="80" workbookViewId="0">
      <selection activeCell="H9" sqref="H9"/>
    </sheetView>
  </sheetViews>
  <sheetFormatPr baseColWidth="10" defaultColWidth="11.5546875" defaultRowHeight="14.4" x14ac:dyDescent="0.3"/>
  <cols>
    <col min="1" max="1" width="1.44140625" style="8" customWidth="1"/>
    <col min="2" max="2" width="34.109375" style="8" customWidth="1"/>
    <col min="3" max="3" width="77.109375" style="8" customWidth="1"/>
    <col min="4" max="4" width="19.44140625" style="8" customWidth="1"/>
    <col min="5" max="5" width="23.6640625" style="24" customWidth="1"/>
    <col min="6" max="6" width="20.109375" style="8" customWidth="1"/>
    <col min="7" max="7" width="21.88671875" style="8" customWidth="1"/>
    <col min="8" max="8" width="29.6640625" style="8" customWidth="1"/>
    <col min="9" max="10" width="11.5546875" style="8"/>
    <col min="11" max="11" width="21.109375" style="8" bestFit="1" customWidth="1"/>
    <col min="12" max="16384" width="11.5546875" style="8"/>
  </cols>
  <sheetData>
    <row r="1" spans="1:11" ht="30" x14ac:dyDescent="0.5">
      <c r="B1" s="7" t="s">
        <v>17</v>
      </c>
      <c r="C1" s="25"/>
      <c r="D1" s="25"/>
      <c r="E1" s="26"/>
      <c r="F1" s="25"/>
      <c r="G1" s="15"/>
      <c r="H1" s="15"/>
    </row>
    <row r="2" spans="1:11" customFormat="1" ht="15.6" x14ac:dyDescent="0.3">
      <c r="A2" s="1"/>
      <c r="B2" s="3"/>
      <c r="C2" s="4"/>
      <c r="D2" s="2"/>
      <c r="E2" s="5"/>
      <c r="F2" s="5"/>
      <c r="G2" s="5"/>
      <c r="H2" s="5"/>
      <c r="I2" s="1"/>
      <c r="J2" s="1"/>
      <c r="K2" s="1"/>
    </row>
    <row r="3" spans="1:11" customFormat="1" ht="17.399999999999999" x14ac:dyDescent="0.3">
      <c r="A3" s="1"/>
      <c r="B3" s="8"/>
      <c r="C3" s="36" t="s">
        <v>18</v>
      </c>
      <c r="D3" s="10"/>
      <c r="E3" s="34" t="s">
        <v>0</v>
      </c>
      <c r="F3" s="1"/>
      <c r="G3" s="1"/>
      <c r="H3" s="13"/>
      <c r="I3" s="1"/>
      <c r="J3" s="1"/>
      <c r="K3" s="1"/>
    </row>
    <row r="4" spans="1:11" customFormat="1" ht="17.399999999999999" x14ac:dyDescent="0.3">
      <c r="A4" s="1"/>
      <c r="B4" s="6"/>
      <c r="C4" s="1"/>
      <c r="D4" s="23"/>
      <c r="E4" s="35" t="s">
        <v>1</v>
      </c>
      <c r="F4" s="1"/>
      <c r="G4" s="1"/>
      <c r="H4" s="13"/>
      <c r="I4" s="1"/>
      <c r="J4" s="1"/>
      <c r="K4" s="1"/>
    </row>
    <row r="5" spans="1:11" ht="15" thickBot="1" x14ac:dyDescent="0.35">
      <c r="B5" s="25"/>
      <c r="C5" s="25"/>
      <c r="D5" s="25"/>
      <c r="E5" s="26"/>
      <c r="F5" s="25"/>
      <c r="G5" s="15"/>
      <c r="H5" s="15"/>
    </row>
    <row r="6" spans="1:11" ht="29.4" customHeight="1" thickBot="1" x14ac:dyDescent="0.35">
      <c r="B6" s="9" t="s">
        <v>2</v>
      </c>
      <c r="C6" s="54"/>
      <c r="D6" s="55"/>
      <c r="E6" s="55"/>
      <c r="F6" s="55"/>
      <c r="G6" s="56"/>
    </row>
    <row r="7" spans="1:11" ht="29.4" customHeight="1" thickBot="1" x14ac:dyDescent="0.35">
      <c r="B7" s="31" t="s">
        <v>3</v>
      </c>
      <c r="C7" s="51"/>
      <c r="D7" s="52"/>
      <c r="E7" s="52"/>
      <c r="F7" s="52"/>
      <c r="G7" s="53"/>
      <c r="H7" s="15"/>
    </row>
    <row r="8" spans="1:11" ht="15" thickBot="1" x14ac:dyDescent="0.35">
      <c r="B8" s="15"/>
      <c r="C8" s="15"/>
      <c r="D8" s="15"/>
      <c r="E8" s="27"/>
      <c r="F8" s="15"/>
      <c r="G8" s="15"/>
      <c r="H8" s="15"/>
    </row>
    <row r="9" spans="1:11" ht="36.6" customHeight="1" thickBot="1" x14ac:dyDescent="0.35">
      <c r="A9" s="15"/>
      <c r="B9" s="74" t="s">
        <v>16</v>
      </c>
      <c r="C9" s="75"/>
      <c r="D9" s="57" t="s">
        <v>11</v>
      </c>
      <c r="E9" s="58"/>
      <c r="F9" s="57" t="s">
        <v>24</v>
      </c>
      <c r="G9" s="58"/>
    </row>
    <row r="10" spans="1:11" ht="26.4" customHeight="1" x14ac:dyDescent="0.3">
      <c r="A10" s="15"/>
      <c r="B10" s="74"/>
      <c r="C10" s="75"/>
      <c r="D10" s="63" t="s">
        <v>10</v>
      </c>
      <c r="E10" s="64"/>
      <c r="F10" s="59">
        <f>SUMIF(B17:B66,"Matériels/équipements",G17:G66)</f>
        <v>0</v>
      </c>
      <c r="G10" s="60"/>
    </row>
    <row r="11" spans="1:11" ht="26.4" customHeight="1" thickBot="1" x14ac:dyDescent="0.45">
      <c r="A11" s="15"/>
      <c r="B11" s="33" t="s">
        <v>20</v>
      </c>
      <c r="C11" s="15"/>
      <c r="D11" s="65" t="s">
        <v>5</v>
      </c>
      <c r="E11" s="66"/>
      <c r="F11" s="61">
        <f>SUMIF(B17:B66,"Travaux",G17:G66)</f>
        <v>0</v>
      </c>
      <c r="G11" s="62"/>
    </row>
    <row r="12" spans="1:11" ht="18.75" customHeight="1" thickBot="1" x14ac:dyDescent="0.45">
      <c r="A12" s="15"/>
      <c r="B12" s="33"/>
      <c r="C12" s="15"/>
      <c r="D12" s="57" t="s">
        <v>9</v>
      </c>
      <c r="E12" s="58"/>
      <c r="F12" s="76">
        <f>SUM(F10:G11)</f>
        <v>0</v>
      </c>
      <c r="G12" s="77"/>
    </row>
    <row r="13" spans="1:11" ht="18.75" customHeight="1" thickBot="1" x14ac:dyDescent="0.45">
      <c r="A13" s="15"/>
      <c r="B13" s="33"/>
      <c r="C13" s="15"/>
      <c r="D13" s="28"/>
      <c r="E13" s="11"/>
      <c r="F13" s="11"/>
      <c r="G13" s="15"/>
      <c r="H13" s="15"/>
    </row>
    <row r="14" spans="1:11" ht="37.5" customHeight="1" thickBot="1" x14ac:dyDescent="0.35">
      <c r="A14" s="15"/>
      <c r="B14" s="15"/>
      <c r="C14" s="15"/>
      <c r="D14" s="67" t="s">
        <v>19</v>
      </c>
      <c r="E14" s="68"/>
      <c r="F14" s="69"/>
      <c r="G14" s="15"/>
      <c r="H14" s="15"/>
    </row>
    <row r="15" spans="1:11" ht="33.75" customHeight="1" x14ac:dyDescent="0.3">
      <c r="A15" s="15"/>
      <c r="B15" s="47" t="s">
        <v>4</v>
      </c>
      <c r="C15" s="70" t="s">
        <v>12</v>
      </c>
      <c r="D15" s="47" t="s">
        <v>13</v>
      </c>
      <c r="E15" s="49" t="s">
        <v>14</v>
      </c>
      <c r="F15" s="47" t="s">
        <v>15</v>
      </c>
      <c r="G15" s="72" t="s">
        <v>21</v>
      </c>
      <c r="H15" s="47" t="s">
        <v>22</v>
      </c>
    </row>
    <row r="16" spans="1:11" ht="66" customHeight="1" thickBot="1" x14ac:dyDescent="0.35">
      <c r="B16" s="48"/>
      <c r="C16" s="71"/>
      <c r="D16" s="48"/>
      <c r="E16" s="50"/>
      <c r="F16" s="48"/>
      <c r="G16" s="73"/>
      <c r="H16" s="48"/>
    </row>
    <row r="17" spans="1:8" ht="15.75" customHeight="1" x14ac:dyDescent="0.3">
      <c r="A17" s="37"/>
      <c r="B17" s="14"/>
      <c r="C17" s="14"/>
      <c r="D17" s="17" t="s">
        <v>23</v>
      </c>
      <c r="E17" s="29">
        <v>1</v>
      </c>
      <c r="F17" s="44"/>
      <c r="G17" s="38" t="str">
        <f>IF(ISBLANK(F17),"",IF(F17&lt;500,"",F17))</f>
        <v/>
      </c>
      <c r="H17" s="38"/>
    </row>
    <row r="18" spans="1:8" x14ac:dyDescent="0.3">
      <c r="A18" s="39"/>
      <c r="B18" s="12"/>
      <c r="C18" s="12"/>
      <c r="D18" s="18"/>
      <c r="E18" s="30">
        <v>2</v>
      </c>
      <c r="F18" s="22"/>
      <c r="G18" s="20" t="str">
        <f t="shared" ref="G18:G65" si="0">IF(ISBLANK(F18),"",IF(F18&lt;500,"",F18))</f>
        <v/>
      </c>
      <c r="H18" s="20"/>
    </row>
    <row r="19" spans="1:8" x14ac:dyDescent="0.3">
      <c r="A19" s="39"/>
      <c r="B19" s="12"/>
      <c r="C19" s="12"/>
      <c r="D19" s="19"/>
      <c r="E19" s="30">
        <v>3</v>
      </c>
      <c r="F19" s="22"/>
      <c r="G19" s="20" t="str">
        <f t="shared" si="0"/>
        <v/>
      </c>
      <c r="H19" s="20"/>
    </row>
    <row r="20" spans="1:8" x14ac:dyDescent="0.3">
      <c r="A20" s="39"/>
      <c r="B20" s="21"/>
      <c r="C20" s="21"/>
      <c r="D20" s="19"/>
      <c r="E20" s="30">
        <v>4</v>
      </c>
      <c r="F20" s="22"/>
      <c r="G20" s="20" t="str">
        <f t="shared" si="0"/>
        <v/>
      </c>
      <c r="H20" s="20"/>
    </row>
    <row r="21" spans="1:8" x14ac:dyDescent="0.3">
      <c r="A21" s="39"/>
      <c r="B21" s="12"/>
      <c r="C21" s="12"/>
      <c r="D21" s="19"/>
      <c r="E21" s="30">
        <v>5</v>
      </c>
      <c r="F21" s="22"/>
      <c r="G21" s="20" t="str">
        <f t="shared" si="0"/>
        <v/>
      </c>
      <c r="H21" s="20"/>
    </row>
    <row r="22" spans="1:8" x14ac:dyDescent="0.3">
      <c r="A22" s="39"/>
      <c r="B22" s="12"/>
      <c r="C22" s="12"/>
      <c r="D22" s="19"/>
      <c r="E22" s="30">
        <v>6</v>
      </c>
      <c r="F22" s="22"/>
      <c r="G22" s="20" t="str">
        <f t="shared" si="0"/>
        <v/>
      </c>
      <c r="H22" s="20"/>
    </row>
    <row r="23" spans="1:8" x14ac:dyDescent="0.3">
      <c r="A23" s="39"/>
      <c r="B23" s="21"/>
      <c r="C23" s="21"/>
      <c r="D23" s="19"/>
      <c r="E23" s="30">
        <v>7</v>
      </c>
      <c r="F23" s="22"/>
      <c r="G23" s="20" t="str">
        <f t="shared" si="0"/>
        <v/>
      </c>
      <c r="H23" s="20"/>
    </row>
    <row r="24" spans="1:8" x14ac:dyDescent="0.3">
      <c r="A24" s="39"/>
      <c r="B24" s="12"/>
      <c r="C24" s="12"/>
      <c r="D24" s="19"/>
      <c r="E24" s="30">
        <v>8</v>
      </c>
      <c r="F24" s="22"/>
      <c r="G24" s="20" t="str">
        <f t="shared" si="0"/>
        <v/>
      </c>
      <c r="H24" s="20"/>
    </row>
    <row r="25" spans="1:8" x14ac:dyDescent="0.3">
      <c r="A25" s="39"/>
      <c r="B25" s="12"/>
      <c r="C25" s="12"/>
      <c r="D25" s="19"/>
      <c r="E25" s="30">
        <v>9</v>
      </c>
      <c r="F25" s="22"/>
      <c r="G25" s="20" t="str">
        <f t="shared" si="0"/>
        <v/>
      </c>
      <c r="H25" s="20"/>
    </row>
    <row r="26" spans="1:8" x14ac:dyDescent="0.3">
      <c r="A26" s="39"/>
      <c r="B26" s="12"/>
      <c r="C26" s="12"/>
      <c r="D26" s="19"/>
      <c r="E26" s="30">
        <v>10</v>
      </c>
      <c r="F26" s="22"/>
      <c r="G26" s="20" t="str">
        <f t="shared" si="0"/>
        <v/>
      </c>
      <c r="H26" s="20"/>
    </row>
    <row r="27" spans="1:8" x14ac:dyDescent="0.3">
      <c r="A27" s="39"/>
      <c r="B27" s="12"/>
      <c r="C27" s="12"/>
      <c r="D27" s="19"/>
      <c r="E27" s="30">
        <v>11</v>
      </c>
      <c r="F27" s="22"/>
      <c r="G27" s="20" t="str">
        <f t="shared" si="0"/>
        <v/>
      </c>
      <c r="H27" s="20"/>
    </row>
    <row r="28" spans="1:8" x14ac:dyDescent="0.3">
      <c r="A28" s="39"/>
      <c r="B28" s="12"/>
      <c r="C28" s="12"/>
      <c r="D28" s="19"/>
      <c r="E28" s="30">
        <v>12</v>
      </c>
      <c r="F28" s="22"/>
      <c r="G28" s="20" t="str">
        <f t="shared" si="0"/>
        <v/>
      </c>
      <c r="H28" s="20"/>
    </row>
    <row r="29" spans="1:8" x14ac:dyDescent="0.3">
      <c r="A29" s="39"/>
      <c r="B29" s="12"/>
      <c r="C29" s="12"/>
      <c r="D29" s="19"/>
      <c r="E29" s="30">
        <v>13</v>
      </c>
      <c r="F29" s="22"/>
      <c r="G29" s="20" t="str">
        <f t="shared" si="0"/>
        <v/>
      </c>
      <c r="H29" s="20"/>
    </row>
    <row r="30" spans="1:8" x14ac:dyDescent="0.3">
      <c r="A30" s="39"/>
      <c r="B30" s="12"/>
      <c r="C30" s="12"/>
      <c r="D30" s="19"/>
      <c r="E30" s="30">
        <v>14</v>
      </c>
      <c r="F30" s="22"/>
      <c r="G30" s="20" t="str">
        <f t="shared" si="0"/>
        <v/>
      </c>
      <c r="H30" s="20"/>
    </row>
    <row r="31" spans="1:8" x14ac:dyDescent="0.3">
      <c r="A31" s="39"/>
      <c r="B31" s="12"/>
      <c r="C31" s="12"/>
      <c r="D31" s="19"/>
      <c r="E31" s="30">
        <v>15</v>
      </c>
      <c r="F31" s="22"/>
      <c r="G31" s="20" t="str">
        <f t="shared" si="0"/>
        <v/>
      </c>
      <c r="H31" s="20"/>
    </row>
    <row r="32" spans="1:8" x14ac:dyDescent="0.3">
      <c r="A32" s="39"/>
      <c r="B32" s="12"/>
      <c r="C32" s="12"/>
      <c r="D32" s="19"/>
      <c r="E32" s="30">
        <v>16</v>
      </c>
      <c r="F32" s="22"/>
      <c r="G32" s="20" t="str">
        <f t="shared" si="0"/>
        <v/>
      </c>
      <c r="H32" s="20"/>
    </row>
    <row r="33" spans="1:8" x14ac:dyDescent="0.3">
      <c r="A33" s="39"/>
      <c r="B33" s="12"/>
      <c r="C33" s="12"/>
      <c r="D33" s="19"/>
      <c r="E33" s="30">
        <v>17</v>
      </c>
      <c r="F33" s="22"/>
      <c r="G33" s="20" t="str">
        <f t="shared" si="0"/>
        <v/>
      </c>
      <c r="H33" s="20"/>
    </row>
    <row r="34" spans="1:8" x14ac:dyDescent="0.3">
      <c r="A34" s="39"/>
      <c r="B34" s="12"/>
      <c r="C34" s="12"/>
      <c r="D34" s="19"/>
      <c r="E34" s="30">
        <v>18</v>
      </c>
      <c r="F34" s="22"/>
      <c r="G34" s="20" t="str">
        <f t="shared" si="0"/>
        <v/>
      </c>
      <c r="H34" s="20"/>
    </row>
    <row r="35" spans="1:8" x14ac:dyDescent="0.3">
      <c r="A35" s="39"/>
      <c r="B35" s="12"/>
      <c r="C35" s="12"/>
      <c r="D35" s="19"/>
      <c r="E35" s="30">
        <v>19</v>
      </c>
      <c r="F35" s="22"/>
      <c r="G35" s="20" t="str">
        <f t="shared" si="0"/>
        <v/>
      </c>
      <c r="H35" s="20"/>
    </row>
    <row r="36" spans="1:8" x14ac:dyDescent="0.3">
      <c r="A36" s="39"/>
      <c r="B36" s="12"/>
      <c r="C36" s="12"/>
      <c r="D36" s="19"/>
      <c r="E36" s="30">
        <v>20</v>
      </c>
      <c r="F36" s="22"/>
      <c r="G36" s="20" t="str">
        <f t="shared" si="0"/>
        <v/>
      </c>
      <c r="H36" s="20"/>
    </row>
    <row r="37" spans="1:8" x14ac:dyDescent="0.3">
      <c r="A37" s="39"/>
      <c r="B37" s="12"/>
      <c r="C37" s="12"/>
      <c r="D37" s="19"/>
      <c r="E37" s="30">
        <v>21</v>
      </c>
      <c r="F37" s="22"/>
      <c r="G37" s="20" t="str">
        <f t="shared" si="0"/>
        <v/>
      </c>
      <c r="H37" s="20"/>
    </row>
    <row r="38" spans="1:8" x14ac:dyDescent="0.3">
      <c r="A38" s="39"/>
      <c r="B38" s="12"/>
      <c r="C38" s="12"/>
      <c r="D38" s="19"/>
      <c r="E38" s="30">
        <v>22</v>
      </c>
      <c r="F38" s="22"/>
      <c r="G38" s="20" t="str">
        <f t="shared" si="0"/>
        <v/>
      </c>
      <c r="H38" s="20"/>
    </row>
    <row r="39" spans="1:8" x14ac:dyDescent="0.3">
      <c r="A39" s="39"/>
      <c r="B39" s="12"/>
      <c r="C39" s="12"/>
      <c r="D39" s="19"/>
      <c r="E39" s="30">
        <v>23</v>
      </c>
      <c r="F39" s="22"/>
      <c r="G39" s="20" t="str">
        <f t="shared" si="0"/>
        <v/>
      </c>
      <c r="H39" s="20"/>
    </row>
    <row r="40" spans="1:8" x14ac:dyDescent="0.3">
      <c r="A40" s="39"/>
      <c r="B40" s="12"/>
      <c r="C40" s="12"/>
      <c r="D40" s="19"/>
      <c r="E40" s="30">
        <v>24</v>
      </c>
      <c r="F40" s="22"/>
      <c r="G40" s="20" t="str">
        <f t="shared" si="0"/>
        <v/>
      </c>
      <c r="H40" s="20"/>
    </row>
    <row r="41" spans="1:8" x14ac:dyDescent="0.3">
      <c r="A41" s="39"/>
      <c r="B41" s="12"/>
      <c r="C41" s="12"/>
      <c r="D41" s="16"/>
      <c r="E41" s="30">
        <v>25</v>
      </c>
      <c r="F41" s="45"/>
      <c r="G41" s="20" t="str">
        <f t="shared" si="0"/>
        <v/>
      </c>
      <c r="H41" s="20"/>
    </row>
    <row r="42" spans="1:8" x14ac:dyDescent="0.3">
      <c r="A42" s="39"/>
      <c r="B42" s="12"/>
      <c r="C42" s="12"/>
      <c r="D42" s="16"/>
      <c r="E42" s="30">
        <v>26</v>
      </c>
      <c r="F42" s="45"/>
      <c r="G42" s="20" t="str">
        <f t="shared" si="0"/>
        <v/>
      </c>
      <c r="H42" s="20"/>
    </row>
    <row r="43" spans="1:8" x14ac:dyDescent="0.3">
      <c r="A43" s="39"/>
      <c r="B43" s="12"/>
      <c r="C43" s="12"/>
      <c r="D43" s="16"/>
      <c r="E43" s="30">
        <v>27</v>
      </c>
      <c r="F43" s="45"/>
      <c r="G43" s="20" t="str">
        <f t="shared" si="0"/>
        <v/>
      </c>
      <c r="H43" s="20"/>
    </row>
    <row r="44" spans="1:8" x14ac:dyDescent="0.3">
      <c r="A44" s="39"/>
      <c r="B44" s="12"/>
      <c r="C44" s="12"/>
      <c r="D44" s="16"/>
      <c r="E44" s="30">
        <v>28</v>
      </c>
      <c r="F44" s="45"/>
      <c r="G44" s="20" t="str">
        <f t="shared" si="0"/>
        <v/>
      </c>
      <c r="H44" s="20"/>
    </row>
    <row r="45" spans="1:8" x14ac:dyDescent="0.3">
      <c r="A45" s="39"/>
      <c r="B45" s="12"/>
      <c r="C45" s="12"/>
      <c r="D45" s="16"/>
      <c r="E45" s="30">
        <v>29</v>
      </c>
      <c r="F45" s="45"/>
      <c r="G45" s="20" t="str">
        <f t="shared" si="0"/>
        <v/>
      </c>
      <c r="H45" s="20"/>
    </row>
    <row r="46" spans="1:8" x14ac:dyDescent="0.3">
      <c r="A46" s="39"/>
      <c r="B46" s="12"/>
      <c r="C46" s="12"/>
      <c r="D46" s="16"/>
      <c r="E46" s="30">
        <v>30</v>
      </c>
      <c r="F46" s="45"/>
      <c r="G46" s="20" t="str">
        <f t="shared" si="0"/>
        <v/>
      </c>
      <c r="H46" s="20"/>
    </row>
    <row r="47" spans="1:8" x14ac:dyDescent="0.3">
      <c r="A47" s="39"/>
      <c r="B47" s="12"/>
      <c r="C47" s="12"/>
      <c r="D47" s="16"/>
      <c r="E47" s="30">
        <v>31</v>
      </c>
      <c r="F47" s="45"/>
      <c r="G47" s="20" t="str">
        <f t="shared" si="0"/>
        <v/>
      </c>
      <c r="H47" s="20"/>
    </row>
    <row r="48" spans="1:8" x14ac:dyDescent="0.3">
      <c r="A48" s="39"/>
      <c r="B48" s="12"/>
      <c r="C48" s="12"/>
      <c r="D48" s="16"/>
      <c r="E48" s="30">
        <v>32</v>
      </c>
      <c r="F48" s="45"/>
      <c r="G48" s="20" t="str">
        <f t="shared" si="0"/>
        <v/>
      </c>
      <c r="H48" s="20"/>
    </row>
    <row r="49" spans="1:8" x14ac:dyDescent="0.3">
      <c r="A49" s="39"/>
      <c r="B49" s="12"/>
      <c r="C49" s="12"/>
      <c r="D49" s="16"/>
      <c r="E49" s="30">
        <v>33</v>
      </c>
      <c r="F49" s="45"/>
      <c r="G49" s="20" t="str">
        <f t="shared" si="0"/>
        <v/>
      </c>
      <c r="H49" s="20"/>
    </row>
    <row r="50" spans="1:8" x14ac:dyDescent="0.3">
      <c r="A50" s="39"/>
      <c r="B50" s="12"/>
      <c r="C50" s="12"/>
      <c r="D50" s="16"/>
      <c r="E50" s="30">
        <v>34</v>
      </c>
      <c r="F50" s="45"/>
      <c r="G50" s="20" t="str">
        <f t="shared" si="0"/>
        <v/>
      </c>
      <c r="H50" s="20"/>
    </row>
    <row r="51" spans="1:8" x14ac:dyDescent="0.3">
      <c r="A51" s="39"/>
      <c r="B51" s="12"/>
      <c r="C51" s="12"/>
      <c r="D51" s="16"/>
      <c r="E51" s="30">
        <v>35</v>
      </c>
      <c r="F51" s="45"/>
      <c r="G51" s="20" t="str">
        <f t="shared" si="0"/>
        <v/>
      </c>
      <c r="H51" s="20"/>
    </row>
    <row r="52" spans="1:8" x14ac:dyDescent="0.3">
      <c r="A52" s="39"/>
      <c r="B52" s="12"/>
      <c r="C52" s="12"/>
      <c r="D52" s="16"/>
      <c r="E52" s="30">
        <v>36</v>
      </c>
      <c r="F52" s="45"/>
      <c r="G52" s="20" t="str">
        <f t="shared" si="0"/>
        <v/>
      </c>
      <c r="H52" s="20"/>
    </row>
    <row r="53" spans="1:8" x14ac:dyDescent="0.3">
      <c r="A53" s="39"/>
      <c r="B53" s="12"/>
      <c r="C53" s="12"/>
      <c r="D53" s="16"/>
      <c r="E53" s="30">
        <v>37</v>
      </c>
      <c r="F53" s="45"/>
      <c r="G53" s="20" t="str">
        <f t="shared" si="0"/>
        <v/>
      </c>
      <c r="H53" s="20"/>
    </row>
    <row r="54" spans="1:8" x14ac:dyDescent="0.3">
      <c r="A54" s="39"/>
      <c r="B54" s="12"/>
      <c r="C54" s="12"/>
      <c r="D54" s="16"/>
      <c r="E54" s="30">
        <v>38</v>
      </c>
      <c r="F54" s="45"/>
      <c r="G54" s="20" t="str">
        <f t="shared" si="0"/>
        <v/>
      </c>
      <c r="H54" s="20"/>
    </row>
    <row r="55" spans="1:8" x14ac:dyDescent="0.3">
      <c r="A55" s="39"/>
      <c r="B55" s="12"/>
      <c r="C55" s="12"/>
      <c r="D55" s="16"/>
      <c r="E55" s="30">
        <v>39</v>
      </c>
      <c r="F55" s="45"/>
      <c r="G55" s="20" t="str">
        <f t="shared" si="0"/>
        <v/>
      </c>
      <c r="H55" s="20"/>
    </row>
    <row r="56" spans="1:8" x14ac:dyDescent="0.3">
      <c r="A56" s="39"/>
      <c r="B56" s="12"/>
      <c r="C56" s="12"/>
      <c r="D56" s="16"/>
      <c r="E56" s="30">
        <v>40</v>
      </c>
      <c r="F56" s="45"/>
      <c r="G56" s="20" t="str">
        <f t="shared" si="0"/>
        <v/>
      </c>
      <c r="H56" s="20"/>
    </row>
    <row r="57" spans="1:8" x14ac:dyDescent="0.3">
      <c r="A57" s="39"/>
      <c r="B57" s="12"/>
      <c r="C57" s="12"/>
      <c r="D57" s="16"/>
      <c r="E57" s="30">
        <v>41</v>
      </c>
      <c r="F57" s="45"/>
      <c r="G57" s="20" t="str">
        <f t="shared" si="0"/>
        <v/>
      </c>
      <c r="H57" s="20"/>
    </row>
    <row r="58" spans="1:8" x14ac:dyDescent="0.3">
      <c r="A58" s="39"/>
      <c r="B58" s="12"/>
      <c r="C58" s="12"/>
      <c r="D58" s="16"/>
      <c r="E58" s="30">
        <v>42</v>
      </c>
      <c r="F58" s="45"/>
      <c r="G58" s="20" t="str">
        <f t="shared" si="0"/>
        <v/>
      </c>
      <c r="H58" s="20"/>
    </row>
    <row r="59" spans="1:8" x14ac:dyDescent="0.3">
      <c r="A59" s="39"/>
      <c r="B59" s="12"/>
      <c r="C59" s="12"/>
      <c r="D59" s="16"/>
      <c r="E59" s="30">
        <v>43</v>
      </c>
      <c r="F59" s="45"/>
      <c r="G59" s="20" t="str">
        <f t="shared" si="0"/>
        <v/>
      </c>
      <c r="H59" s="20"/>
    </row>
    <row r="60" spans="1:8" x14ac:dyDescent="0.3">
      <c r="A60" s="39"/>
      <c r="B60" s="12"/>
      <c r="C60" s="12"/>
      <c r="D60" s="16"/>
      <c r="E60" s="30">
        <v>44</v>
      </c>
      <c r="F60" s="45"/>
      <c r="G60" s="20" t="str">
        <f t="shared" si="0"/>
        <v/>
      </c>
      <c r="H60" s="20"/>
    </row>
    <row r="61" spans="1:8" x14ac:dyDescent="0.3">
      <c r="A61" s="39"/>
      <c r="B61" s="12"/>
      <c r="C61" s="12"/>
      <c r="D61" s="16"/>
      <c r="E61" s="30">
        <v>45</v>
      </c>
      <c r="F61" s="45"/>
      <c r="G61" s="20" t="str">
        <f t="shared" si="0"/>
        <v/>
      </c>
      <c r="H61" s="20"/>
    </row>
    <row r="62" spans="1:8" x14ac:dyDescent="0.3">
      <c r="A62" s="39"/>
      <c r="B62" s="12"/>
      <c r="C62" s="12"/>
      <c r="D62" s="16"/>
      <c r="E62" s="30">
        <v>46</v>
      </c>
      <c r="F62" s="45"/>
      <c r="G62" s="20" t="str">
        <f t="shared" si="0"/>
        <v/>
      </c>
      <c r="H62" s="20"/>
    </row>
    <row r="63" spans="1:8" x14ac:dyDescent="0.3">
      <c r="A63" s="39"/>
      <c r="B63" s="12"/>
      <c r="C63" s="12"/>
      <c r="D63" s="16"/>
      <c r="E63" s="30">
        <v>47</v>
      </c>
      <c r="F63" s="45"/>
      <c r="G63" s="20" t="str">
        <f t="shared" si="0"/>
        <v/>
      </c>
      <c r="H63" s="20"/>
    </row>
    <row r="64" spans="1:8" x14ac:dyDescent="0.3">
      <c r="A64" s="39"/>
      <c r="B64" s="12"/>
      <c r="C64" s="12"/>
      <c r="D64" s="16"/>
      <c r="E64" s="30">
        <v>48</v>
      </c>
      <c r="F64" s="45"/>
      <c r="G64" s="20" t="str">
        <f t="shared" si="0"/>
        <v/>
      </c>
      <c r="H64" s="20"/>
    </row>
    <row r="65" spans="1:8" x14ac:dyDescent="0.3">
      <c r="A65" s="39"/>
      <c r="B65" s="12"/>
      <c r="C65" s="12"/>
      <c r="D65" s="16"/>
      <c r="E65" s="30">
        <v>49</v>
      </c>
      <c r="F65" s="45"/>
      <c r="G65" s="20" t="str">
        <f t="shared" si="0"/>
        <v/>
      </c>
      <c r="H65" s="20"/>
    </row>
    <row r="66" spans="1:8" ht="15" thickBot="1" x14ac:dyDescent="0.35">
      <c r="A66" s="40"/>
      <c r="B66" s="41"/>
      <c r="C66" s="41"/>
      <c r="D66" s="43"/>
      <c r="E66" s="32">
        <v>50</v>
      </c>
      <c r="F66" s="46"/>
      <c r="G66" s="42"/>
      <c r="H66" s="42"/>
    </row>
    <row r="71" spans="1:8" hidden="1" x14ac:dyDescent="0.3">
      <c r="B71" s="8" t="s">
        <v>5</v>
      </c>
    </row>
    <row r="72" spans="1:8" hidden="1" x14ac:dyDescent="0.3">
      <c r="B72" s="8" t="s">
        <v>10</v>
      </c>
    </row>
    <row r="73" spans="1:8" hidden="1" x14ac:dyDescent="0.3"/>
    <row r="74" spans="1:8" hidden="1" x14ac:dyDescent="0.3"/>
    <row r="75" spans="1:8" hidden="1" x14ac:dyDescent="0.3"/>
    <row r="76" spans="1:8" hidden="1" x14ac:dyDescent="0.3"/>
    <row r="77" spans="1:8" hidden="1" x14ac:dyDescent="0.3"/>
    <row r="78" spans="1:8" hidden="1" x14ac:dyDescent="0.3"/>
    <row r="79" spans="1:8" hidden="1" x14ac:dyDescent="0.3"/>
    <row r="80" spans="1:8" hidden="1" x14ac:dyDescent="0.3"/>
    <row r="81" spans="2:2" hidden="1" x14ac:dyDescent="0.3"/>
    <row r="82" spans="2:2" hidden="1" x14ac:dyDescent="0.3"/>
    <row r="83" spans="2:2" hidden="1" x14ac:dyDescent="0.3"/>
    <row r="84" spans="2:2" hidden="1" x14ac:dyDescent="0.3">
      <c r="B84" s="8" t="s">
        <v>6</v>
      </c>
    </row>
    <row r="85" spans="2:2" hidden="1" x14ac:dyDescent="0.3"/>
    <row r="86" spans="2:2" hidden="1" x14ac:dyDescent="0.3">
      <c r="B86" s="8" t="s">
        <v>7</v>
      </c>
    </row>
    <row r="87" spans="2:2" hidden="1" x14ac:dyDescent="0.3">
      <c r="B87" s="8" t="s">
        <v>8</v>
      </c>
    </row>
  </sheetData>
  <sheetProtection algorithmName="SHA-512" hashValue="SoysZWmBNDXEuVgOVL4g0+a8iRgcQTD93ugXKZZv5ce0xDyC2WamASmNkn4TECHMqt5+FRNH2cKWu+eKLuGJBg==" saltValue="u5UC7S6iXeGlxHg4cD7OZA==" spinCount="100000" sheet="1" objects="1" scenarios="1"/>
  <mergeCells count="19">
    <mergeCell ref="B15:B16"/>
    <mergeCell ref="C15:C16"/>
    <mergeCell ref="G15:G16"/>
    <mergeCell ref="B9:C10"/>
    <mergeCell ref="C6:G6"/>
    <mergeCell ref="F9:G9"/>
    <mergeCell ref="F10:G10"/>
    <mergeCell ref="F11:G11"/>
    <mergeCell ref="F12:G12"/>
    <mergeCell ref="D9:E9"/>
    <mergeCell ref="D10:E10"/>
    <mergeCell ref="D11:E11"/>
    <mergeCell ref="D12:E12"/>
    <mergeCell ref="D15:D16"/>
    <mergeCell ref="E15:E16"/>
    <mergeCell ref="F15:F16"/>
    <mergeCell ref="H15:H16"/>
    <mergeCell ref="C7:G7"/>
    <mergeCell ref="D14:F14"/>
  </mergeCells>
  <conditionalFormatting sqref="C6 C7:G7 B17:D66">
    <cfRule type="containsBlanks" dxfId="2" priority="10">
      <formula>LEN(TRIM(B6))=0</formula>
    </cfRule>
  </conditionalFormatting>
  <conditionalFormatting sqref="F17:F66">
    <cfRule type="containsBlanks" dxfId="1" priority="9">
      <formula>LEN(TRIM(F17))=0</formula>
    </cfRule>
    <cfRule type="cellIs" dxfId="0" priority="14" operator="lessThan">
      <formula>500</formula>
    </cfRule>
  </conditionalFormatting>
  <dataValidations count="2">
    <dataValidation allowBlank="1" sqref="C17:C66" xr:uid="{E06B7826-8A67-4569-8D36-63C5DE9B9241}"/>
    <dataValidation type="list" allowBlank="1" showInputMessage="1" showErrorMessage="1" sqref="B17:B66" xr:uid="{D9757128-810C-49F3-994A-8F03CBCB95FB}">
      <formula1>$B$71:$B$74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Manager/>
  <Company>REGION NOUVELLE-AQUITAINE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Noëllie MAGNES</dc:creator>
  <cp:keywords/>
  <dc:description/>
  <cp:lastModifiedBy>Béatrice DRUGEON</cp:lastModifiedBy>
  <cp:revision/>
  <cp:lastPrinted>2026-04-01T09:07:39Z</cp:lastPrinted>
  <dcterms:created xsi:type="dcterms:W3CDTF">2023-02-24T11:11:04Z</dcterms:created>
  <dcterms:modified xsi:type="dcterms:W3CDTF">2026-04-10T07:42:13Z</dcterms:modified>
  <cp:category/>
  <cp:contentStatus/>
</cp:coreProperties>
</file>