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ileralpc01.crpc.fr\placido_diret$\Fonctionnel\06_DocStrategiques\CRISE\2026_INCENDIES_33_40\FORMULAIRE\"/>
    </mc:Choice>
  </mc:AlternateContent>
  <xr:revisionPtr revIDLastSave="0" documentId="8_{78A2690F-EA7E-48E7-98DA-967074DB9EE9}" xr6:coauthVersionLast="47" xr6:coauthVersionMax="47" xr10:uidLastSave="{00000000-0000-0000-0000-000000000000}"/>
  <bookViews>
    <workbookView xWindow="49170" yWindow="2550" windowWidth="29040" windowHeight="15720" xr2:uid="{07E3B1D0-E0F9-4C8E-AF26-BAE41A9523B0}"/>
  </bookViews>
  <sheets>
    <sheet name="FORMULAIRE A COMPLETER" sheetId="1" r:id="rId1"/>
    <sheet name="DONNEES" sheetId="3" state="hidden" r:id="rId2"/>
    <sheet name="Feuil2" sheetId="2" state="hidden" r:id="rId3"/>
    <sheet name="Feuil1" sheetId="4" state="hidden" r:id="rId4"/>
  </sheets>
  <definedNames>
    <definedName name="_xlnm.Print_Area" localSheetId="0">'FORMULAIRE A COMPLETER'!$A$1:$AD$123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R12" i="1" l="1"/>
  <c r="P12" i="1"/>
  <c r="X29" i="1" l="1"/>
  <c r="Y92" i="1" l="1"/>
  <c r="AZ4" i="3"/>
  <c r="BT4" i="3"/>
  <c r="BS4" i="3"/>
  <c r="BR4" i="3"/>
  <c r="BQ4" i="3"/>
  <c r="BO4" i="3"/>
  <c r="BP4" i="3"/>
  <c r="BK4" i="3"/>
  <c r="BJ4" i="3"/>
  <c r="BI4" i="3"/>
  <c r="BH4" i="3"/>
  <c r="BG4" i="3"/>
  <c r="BF4" i="3"/>
  <c r="BE4" i="3"/>
  <c r="BD4" i="3"/>
  <c r="BC4" i="3"/>
  <c r="BN4" i="3"/>
  <c r="BM4" i="3"/>
  <c r="AX4" i="3"/>
  <c r="BB4" i="3"/>
  <c r="AY4" i="3"/>
  <c r="AW4" i="3"/>
  <c r="AV4" i="3"/>
  <c r="AT4" i="3"/>
  <c r="AS4" i="3"/>
  <c r="AR4" i="3"/>
  <c r="AQ4" i="3"/>
  <c r="AP4" i="3"/>
  <c r="AO4" i="3"/>
  <c r="AN4" i="3"/>
  <c r="AM4" i="3"/>
  <c r="AL4" i="3"/>
  <c r="AK4" i="3"/>
  <c r="AJ4" i="3"/>
  <c r="AI4" i="3"/>
  <c r="AG4" i="3"/>
  <c r="AF4" i="3"/>
  <c r="AE4" i="3"/>
  <c r="AD4" i="3"/>
  <c r="AC4" i="3"/>
  <c r="AB4" i="3"/>
  <c r="AA4" i="3"/>
  <c r="Y4" i="3"/>
  <c r="X4" i="3"/>
  <c r="W4" i="3"/>
  <c r="V4" i="3"/>
  <c r="U4" i="3"/>
  <c r="T4" i="3"/>
  <c r="S4" i="3"/>
  <c r="Q4" i="3"/>
  <c r="P4" i="3"/>
  <c r="O4" i="3"/>
  <c r="N4" i="3"/>
  <c r="M4" i="3"/>
  <c r="K4" i="3"/>
  <c r="J4" i="3"/>
  <c r="I4" i="3"/>
  <c r="H4" i="3"/>
  <c r="G4" i="3"/>
  <c r="F4" i="3"/>
  <c r="E4" i="3"/>
  <c r="D4" i="3"/>
  <c r="C4" i="3"/>
  <c r="B4" i="3"/>
  <c r="A4" i="3"/>
  <c r="F906" i="2" a="1"/>
  <c r="F906" i="2" s="1"/>
  <c r="I18"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<sst xmlns="http://schemas.openxmlformats.org/spreadsheetml/2006/main" count="13830" uniqueCount="4832">
  <si>
    <t>SIRET</t>
  </si>
  <si>
    <t>COMMUNE</t>
  </si>
  <si>
    <t>CC de Charente Limousine</t>
  </si>
  <si>
    <t>Eligible</t>
  </si>
  <si>
    <t>Rural</t>
  </si>
  <si>
    <t>Forte</t>
  </si>
  <si>
    <t>CADET</t>
  </si>
  <si>
    <t>Insuffisant</t>
  </si>
  <si>
    <t>16003</t>
  </si>
  <si>
    <t>CC La Rochefoucauld porte du Périgord</t>
  </si>
  <si>
    <t>Agris</t>
  </si>
  <si>
    <t>Moyenne</t>
  </si>
  <si>
    <t xml:space="preserve"> -</t>
  </si>
  <si>
    <t>16008</t>
  </si>
  <si>
    <t>CC Coeur de Charente</t>
  </si>
  <si>
    <t>Ambérac</t>
  </si>
  <si>
    <t>CA du Grand Cognac</t>
  </si>
  <si>
    <t>Faible</t>
  </si>
  <si>
    <t>16013</t>
  </si>
  <si>
    <t>Angeac-Charente</t>
  </si>
  <si>
    <t>CC Lavalette Tude Dronne</t>
  </si>
  <si>
    <t>CC Val de Charente</t>
  </si>
  <si>
    <t>CA du Grand Angoulême</t>
  </si>
  <si>
    <t>16058</t>
  </si>
  <si>
    <t>Boutiers-Saint-Trojan</t>
  </si>
  <si>
    <t>16068</t>
  </si>
  <si>
    <t>Cellefrouin</t>
  </si>
  <si>
    <t>16096</t>
  </si>
  <si>
    <t>Cherves-Châtelars</t>
  </si>
  <si>
    <t>CC du Rouillacais</t>
  </si>
  <si>
    <t>16144</t>
  </si>
  <si>
    <t>Fouqueure</t>
  </si>
  <si>
    <t>16148</t>
  </si>
  <si>
    <t>Genac-Bignac</t>
  </si>
  <si>
    <t>16297</t>
  </si>
  <si>
    <t>Graves-Saint-Amant</t>
  </si>
  <si>
    <t>16169</t>
  </si>
  <si>
    <t>Javrezac</t>
  </si>
  <si>
    <t>16081</t>
  </si>
  <si>
    <t>La Chapelle</t>
  </si>
  <si>
    <t>16180</t>
  </si>
  <si>
    <t>Laprade</t>
  </si>
  <si>
    <t>16153</t>
  </si>
  <si>
    <t>Mainxe-Gondeville</t>
  </si>
  <si>
    <t>16207</t>
  </si>
  <si>
    <t>Marcillac-Lanville</t>
  </si>
  <si>
    <t>16217</t>
  </si>
  <si>
    <t>Merpins</t>
  </si>
  <si>
    <t>16233</t>
  </si>
  <si>
    <t>Mosnac-Saint-Simeux</t>
  </si>
  <si>
    <t>16406</t>
  </si>
  <si>
    <t>Moulins-sur-Tardoire</t>
  </si>
  <si>
    <t>16289</t>
  </si>
  <si>
    <t>Roussines</t>
  </si>
  <si>
    <t>16304</t>
  </si>
  <si>
    <t>16330</t>
  </si>
  <si>
    <t>Saint-Laurent-de-Cognac</t>
  </si>
  <si>
    <t>16352</t>
  </si>
  <si>
    <t>Saint-Simon</t>
  </si>
  <si>
    <t>16353</t>
  </si>
  <si>
    <t>16402</t>
  </si>
  <si>
    <t>16419</t>
  </si>
  <si>
    <t>Vouharte</t>
  </si>
  <si>
    <t>16425</t>
  </si>
  <si>
    <t>Yvrac-et-Malleyrand</t>
  </si>
  <si>
    <t>CC de la Haute Saintonge</t>
  </si>
  <si>
    <t>CC Vals de Saintonge Communauté</t>
  </si>
  <si>
    <t>CA Royan Atlantique</t>
  </si>
  <si>
    <t>CC Coeur de Saintonge</t>
  </si>
  <si>
    <t>17035</t>
  </si>
  <si>
    <t>Bazauges</t>
  </si>
  <si>
    <t>17044</t>
  </si>
  <si>
    <t>CC de Gémozac et de la Saintonge Viticole</t>
  </si>
  <si>
    <t>17069</t>
  </si>
  <si>
    <t>Brives-sur-Charente</t>
  </si>
  <si>
    <t>17114</t>
  </si>
  <si>
    <t>Coivert</t>
  </si>
  <si>
    <t>CA de Saintes</t>
  </si>
  <si>
    <t>17128</t>
  </si>
  <si>
    <t>Courcoury</t>
  </si>
  <si>
    <t>CC Aunis Atlantique</t>
  </si>
  <si>
    <t>17134</t>
  </si>
  <si>
    <t>Crazannes</t>
  </si>
  <si>
    <t>17135</t>
  </si>
  <si>
    <t>Cressé</t>
  </si>
  <si>
    <t>17141</t>
  </si>
  <si>
    <t>Dompierre-sur-Charente</t>
  </si>
  <si>
    <t>17159</t>
  </si>
  <si>
    <t>Fléac-sur-Seugne</t>
  </si>
  <si>
    <t>17171</t>
  </si>
  <si>
    <t>17071</t>
  </si>
  <si>
    <t>La Brousse</t>
  </si>
  <si>
    <t>17455</t>
  </si>
  <si>
    <t>La Vallée</t>
  </si>
  <si>
    <t>17097</t>
  </si>
  <si>
    <t>Le Chay</t>
  </si>
  <si>
    <t>17252</t>
  </si>
  <si>
    <t>Le Mung</t>
  </si>
  <si>
    <t>17426</t>
  </si>
  <si>
    <t>Le Seure</t>
  </si>
  <si>
    <t>17451</t>
  </si>
  <si>
    <t>Les Touches-de-Périgny</t>
  </si>
  <si>
    <t>Non éligible</t>
  </si>
  <si>
    <t>Urbain</t>
  </si>
  <si>
    <t>17250</t>
  </si>
  <si>
    <t>Mosnac</t>
  </si>
  <si>
    <t>17290</t>
  </si>
  <si>
    <t>Prignac</t>
  </si>
  <si>
    <t>17302</t>
  </si>
  <si>
    <t>Romegoux</t>
  </si>
  <si>
    <t>17304</t>
  </si>
  <si>
    <t>17332</t>
  </si>
  <si>
    <t>Saint-Georges-Antignac</t>
  </si>
  <si>
    <t>17345</t>
  </si>
  <si>
    <t>17350</t>
  </si>
  <si>
    <t>Saint-Julien-de-l'Escap</t>
  </si>
  <si>
    <t>17354</t>
  </si>
  <si>
    <t>17412</t>
  </si>
  <si>
    <t>Saint-Vaize</t>
  </si>
  <si>
    <t>17418</t>
  </si>
  <si>
    <t>Salignac-sur-Charente</t>
  </si>
  <si>
    <t>17439</t>
  </si>
  <si>
    <t>Taugon</t>
  </si>
  <si>
    <t>17469</t>
  </si>
  <si>
    <t>Villars-en-Pons</t>
  </si>
  <si>
    <t>CC Terrassonnais Haut Périgord Noir</t>
  </si>
  <si>
    <t>CC Vallée de la Dordogne et Forêt Bessède</t>
  </si>
  <si>
    <t>CC du Périgord Ribéracois</t>
  </si>
  <si>
    <t>24005</t>
  </si>
  <si>
    <t>CC des Bastides Dordogne-Périgord</t>
  </si>
  <si>
    <t>Alles-sur-Dordogne</t>
  </si>
  <si>
    <t>CC Isle-Loue-Auvézère en Périgord</t>
  </si>
  <si>
    <t>CC du Pays de Fénelon</t>
  </si>
  <si>
    <t>24014</t>
  </si>
  <si>
    <t>CC de la Vallée de l'Homme</t>
  </si>
  <si>
    <t>Aubas</t>
  </si>
  <si>
    <t>CC Isle et Crempse en Périgord</t>
  </si>
  <si>
    <t>CC Isle Vern Salembre en Périgord</t>
  </si>
  <si>
    <t>CC de Domme- Villefranche du Périgord</t>
  </si>
  <si>
    <t>CC de Montaigne Montravel et Gurson</t>
  </si>
  <si>
    <t>CA Bergeracoise</t>
  </si>
  <si>
    <t>CA Le Grand Périgueux</t>
  </si>
  <si>
    <t>24081</t>
  </si>
  <si>
    <t>Carlux</t>
  </si>
  <si>
    <t>24087</t>
  </si>
  <si>
    <t>Castels et Bézenac</t>
  </si>
  <si>
    <t>24090</t>
  </si>
  <si>
    <t>24154</t>
  </si>
  <si>
    <t>Douchapt</t>
  </si>
  <si>
    <t>CC Isle Double Landais</t>
  </si>
  <si>
    <t>24200</t>
  </si>
  <si>
    <t>Grand-Brassac</t>
  </si>
  <si>
    <t>24240</t>
  </si>
  <si>
    <t>Limeuil</t>
  </si>
  <si>
    <t>CC Sarlat-Périgord Noir</t>
  </si>
  <si>
    <t>24260</t>
  </si>
  <si>
    <t>Mauzac-et-Grand-Castang</t>
  </si>
  <si>
    <t>24318</t>
  </si>
  <si>
    <t>Paunat</t>
  </si>
  <si>
    <t>24321</t>
  </si>
  <si>
    <t>Pazayac</t>
  </si>
  <si>
    <t>24365</t>
  </si>
  <si>
    <t>Saint-Amand-de-Vergt</t>
  </si>
  <si>
    <t>24395</t>
  </si>
  <si>
    <t>Saint-Cybranet</t>
  </si>
  <si>
    <t>24401</t>
  </si>
  <si>
    <t>Sainte-Eulalie-d'Ans</t>
  </si>
  <si>
    <t>24470</t>
  </si>
  <si>
    <t>Sainte-Mondane</t>
  </si>
  <si>
    <t>24443</t>
  </si>
  <si>
    <t>Saint-Léon-sur-Vézère</t>
  </si>
  <si>
    <t>24450</t>
  </si>
  <si>
    <t>Saint-Martial-de-Nabirat</t>
  </si>
  <si>
    <t>CC Castillon/Pujols</t>
  </si>
  <si>
    <t>CC du Pays de Saint Aulaye</t>
  </si>
  <si>
    <t>24513</t>
  </si>
  <si>
    <t>Saint-Vincent-sur-l'Isle</t>
  </si>
  <si>
    <t>24543</t>
  </si>
  <si>
    <t>Sourzac</t>
  </si>
  <si>
    <t>24552</t>
  </si>
  <si>
    <t>Thonac</t>
  </si>
  <si>
    <t>24577</t>
  </si>
  <si>
    <t>Vézac</t>
  </si>
  <si>
    <t>33006</t>
  </si>
  <si>
    <t>CC de l'Estuaire</t>
  </si>
  <si>
    <t>Anglade</t>
  </si>
  <si>
    <t>33010</t>
  </si>
  <si>
    <t>CC Médoc Estuaire</t>
  </si>
  <si>
    <t>Arcins</t>
  </si>
  <si>
    <t>33016</t>
  </si>
  <si>
    <t>CC du Fronsadais</t>
  </si>
  <si>
    <t>Asques</t>
  </si>
  <si>
    <t>33017</t>
  </si>
  <si>
    <t>CC du Bazadais</t>
  </si>
  <si>
    <t>33020</t>
  </si>
  <si>
    <t>CC du Pays Foyen</t>
  </si>
  <si>
    <t>Auriolles</t>
  </si>
  <si>
    <t>33024</t>
  </si>
  <si>
    <t>CC du Réolais en Sud Gironde</t>
  </si>
  <si>
    <t>Bagas</t>
  </si>
  <si>
    <t>33025</t>
  </si>
  <si>
    <t>CC rurales de l'Entre-Deux-Mers</t>
  </si>
  <si>
    <t>Baigneaux</t>
  </si>
  <si>
    <t>33026</t>
  </si>
  <si>
    <t>CC du Sud Gironde</t>
  </si>
  <si>
    <t>Balizac</t>
  </si>
  <si>
    <t>33027</t>
  </si>
  <si>
    <t>Barie</t>
  </si>
  <si>
    <t>33031</t>
  </si>
  <si>
    <t>Bassanne</t>
  </si>
  <si>
    <t>33033</t>
  </si>
  <si>
    <t>CC des Portes de l'Entre-Deux-Mers</t>
  </si>
  <si>
    <t>Baurech</t>
  </si>
  <si>
    <t>33034</t>
  </si>
  <si>
    <t>CA du Libournais</t>
  </si>
  <si>
    <t>Bayas</t>
  </si>
  <si>
    <t>33035</t>
  </si>
  <si>
    <t>CC de Blaye</t>
  </si>
  <si>
    <t>Bayon-sur-Gironde</t>
  </si>
  <si>
    <t>33043</t>
  </si>
  <si>
    <t>Bellebat</t>
  </si>
  <si>
    <t>33044</t>
  </si>
  <si>
    <t>Bellefond</t>
  </si>
  <si>
    <t>33045</t>
  </si>
  <si>
    <t>CC du Grand Saint Emilionnais</t>
  </si>
  <si>
    <t>Belvès-de-Castillon</t>
  </si>
  <si>
    <t>33048</t>
  </si>
  <si>
    <t>Berthez</t>
  </si>
  <si>
    <t>33050</t>
  </si>
  <si>
    <t>Bieujac</t>
  </si>
  <si>
    <t>33053</t>
  </si>
  <si>
    <t>33054</t>
  </si>
  <si>
    <t>Blaignac</t>
  </si>
  <si>
    <t>33055</t>
  </si>
  <si>
    <t>CC Médoc Coeur de Presqu'île</t>
  </si>
  <si>
    <t>Blaignan-Prignac</t>
  </si>
  <si>
    <t>33059</t>
  </si>
  <si>
    <t>CC du Créonnais</t>
  </si>
  <si>
    <t>Blésignac</t>
  </si>
  <si>
    <t>33060</t>
  </si>
  <si>
    <t>Bommes</t>
  </si>
  <si>
    <t>33061</t>
  </si>
  <si>
    <t>CC les Coteaux Bordelais</t>
  </si>
  <si>
    <t>Bonnetan</t>
  </si>
  <si>
    <t>33062</t>
  </si>
  <si>
    <t>Bonzac</t>
  </si>
  <si>
    <t>33064</t>
  </si>
  <si>
    <t>Bossugan</t>
  </si>
  <si>
    <t>33066</t>
  </si>
  <si>
    <t>Bourdelles</t>
  </si>
  <si>
    <t>33068</t>
  </si>
  <si>
    <t>Bourideys</t>
  </si>
  <si>
    <t>33070</t>
  </si>
  <si>
    <t>CC Médullienne</t>
  </si>
  <si>
    <t>Brach</t>
  </si>
  <si>
    <t>33072</t>
  </si>
  <si>
    <t>Brannens</t>
  </si>
  <si>
    <t>33074</t>
  </si>
  <si>
    <t>Brouqueyran</t>
  </si>
  <si>
    <t>33076</t>
  </si>
  <si>
    <t>CC Convergence Garonne</t>
  </si>
  <si>
    <t>Budos</t>
  </si>
  <si>
    <t>33078</t>
  </si>
  <si>
    <t>Cabara</t>
  </si>
  <si>
    <t>33079</t>
  </si>
  <si>
    <t>Cadarsac</t>
  </si>
  <si>
    <t>33083</t>
  </si>
  <si>
    <t>Camarsac</t>
  </si>
  <si>
    <t>33086</t>
  </si>
  <si>
    <t>Camiac-et-Saint-Denis</t>
  </si>
  <si>
    <t>33087</t>
  </si>
  <si>
    <t>Camiran</t>
  </si>
  <si>
    <t>33088</t>
  </si>
  <si>
    <t>Camps-sur-l'Isle</t>
  </si>
  <si>
    <t>33089</t>
  </si>
  <si>
    <t>Campugnan</t>
  </si>
  <si>
    <t>33093</t>
  </si>
  <si>
    <t>Capian</t>
  </si>
  <si>
    <t>33094</t>
  </si>
  <si>
    <t>Caplong</t>
  </si>
  <si>
    <t>33098</t>
  </si>
  <si>
    <t>Cardan</t>
  </si>
  <si>
    <t>33102</t>
  </si>
  <si>
    <t>Casseuil</t>
  </si>
  <si>
    <t>33103</t>
  </si>
  <si>
    <t>Castelmoron-d'Albret</t>
  </si>
  <si>
    <t>33105</t>
  </si>
  <si>
    <t>Castelviel</t>
  </si>
  <si>
    <t>33112</t>
  </si>
  <si>
    <t>Caumont</t>
  </si>
  <si>
    <t>33113</t>
  </si>
  <si>
    <t>Cauvignac</t>
  </si>
  <si>
    <t>33115</t>
  </si>
  <si>
    <t>33116</t>
  </si>
  <si>
    <t>Cazats</t>
  </si>
  <si>
    <t>33117</t>
  </si>
  <si>
    <t>Cazaugitat</t>
  </si>
  <si>
    <t>33121</t>
  </si>
  <si>
    <t>Cessac</t>
  </si>
  <si>
    <t>33124</t>
  </si>
  <si>
    <t>Chamadelle</t>
  </si>
  <si>
    <t>33126</t>
  </si>
  <si>
    <t>CC Latitude Nord Gironde</t>
  </si>
  <si>
    <t>Civrac-de-Blaye</t>
  </si>
  <si>
    <t>33128</t>
  </si>
  <si>
    <t>Civrac-en-Médoc</t>
  </si>
  <si>
    <t>33127</t>
  </si>
  <si>
    <t>Civrac-sur-Dordogne</t>
  </si>
  <si>
    <t>33129</t>
  </si>
  <si>
    <t>Cleyrac</t>
  </si>
  <si>
    <t>33130</t>
  </si>
  <si>
    <t>Coimères</t>
  </si>
  <si>
    <t>33131</t>
  </si>
  <si>
    <t>Coirac</t>
  </si>
  <si>
    <t>33132</t>
  </si>
  <si>
    <t>Comps</t>
  </si>
  <si>
    <t>33133</t>
  </si>
  <si>
    <t>Coubeyrac</t>
  </si>
  <si>
    <t>33134</t>
  </si>
  <si>
    <t>Couquèques</t>
  </si>
  <si>
    <t>33135</t>
  </si>
  <si>
    <t>Courpiac</t>
  </si>
  <si>
    <t>33136</t>
  </si>
  <si>
    <t>Cours-de-Monségur</t>
  </si>
  <si>
    <t>33137</t>
  </si>
  <si>
    <t>Cours-les-Bains</t>
  </si>
  <si>
    <t>33139</t>
  </si>
  <si>
    <t>33141</t>
  </si>
  <si>
    <t>Croignon</t>
  </si>
  <si>
    <t>33145</t>
  </si>
  <si>
    <t>Cursan</t>
  </si>
  <si>
    <t>33147</t>
  </si>
  <si>
    <t>Daignac</t>
  </si>
  <si>
    <t>33148</t>
  </si>
  <si>
    <t>Dardenac</t>
  </si>
  <si>
    <t>33149</t>
  </si>
  <si>
    <t>Daubèze</t>
  </si>
  <si>
    <t>33150</t>
  </si>
  <si>
    <t>Dieulivol</t>
  </si>
  <si>
    <t>33151</t>
  </si>
  <si>
    <t>Donnezac</t>
  </si>
  <si>
    <t>33152</t>
  </si>
  <si>
    <t>Donzac</t>
  </si>
  <si>
    <t>33153</t>
  </si>
  <si>
    <t>Doulezon</t>
  </si>
  <si>
    <t>33155</t>
  </si>
  <si>
    <t>Escaudes</t>
  </si>
  <si>
    <t>33156</t>
  </si>
  <si>
    <t>Escoussans</t>
  </si>
  <si>
    <t>33157</t>
  </si>
  <si>
    <t>Espiet</t>
  </si>
  <si>
    <t>33160</t>
  </si>
  <si>
    <t>Eynesse</t>
  </si>
  <si>
    <t>33163</t>
  </si>
  <si>
    <t>Faleyras</t>
  </si>
  <si>
    <t>33168</t>
  </si>
  <si>
    <t>Flaujagues</t>
  </si>
  <si>
    <t>33169</t>
  </si>
  <si>
    <t>Floudès</t>
  </si>
  <si>
    <t>33170</t>
  </si>
  <si>
    <t>Fontet</t>
  </si>
  <si>
    <t>33171</t>
  </si>
  <si>
    <t>Fossès-et-Baleyssac</t>
  </si>
  <si>
    <t>33172</t>
  </si>
  <si>
    <t>Fours</t>
  </si>
  <si>
    <t>33173</t>
  </si>
  <si>
    <t>Francs</t>
  </si>
  <si>
    <t>33176</t>
  </si>
  <si>
    <t>Gabarnac</t>
  </si>
  <si>
    <t>33178</t>
  </si>
  <si>
    <t>Gajac</t>
  </si>
  <si>
    <t>33180</t>
  </si>
  <si>
    <t>Gans</t>
  </si>
  <si>
    <t>33181</t>
  </si>
  <si>
    <t>Gardegan-et-Tourtirac</t>
  </si>
  <si>
    <t>33184</t>
  </si>
  <si>
    <t>Générac</t>
  </si>
  <si>
    <t>33188</t>
  </si>
  <si>
    <t>Giscos</t>
  </si>
  <si>
    <t>33190</t>
  </si>
  <si>
    <t>Goualade</t>
  </si>
  <si>
    <t>33191</t>
  </si>
  <si>
    <t>Gours</t>
  </si>
  <si>
    <t>33196</t>
  </si>
  <si>
    <t>Guillac</t>
  </si>
  <si>
    <t>33197</t>
  </si>
  <si>
    <t>Guillos</t>
  </si>
  <si>
    <t>33201</t>
  </si>
  <si>
    <t>33204</t>
  </si>
  <si>
    <t>Hure</t>
  </si>
  <si>
    <t>33206</t>
  </si>
  <si>
    <t>CC de Montesquieu</t>
  </si>
  <si>
    <t>Isle-Saint-Georges</t>
  </si>
  <si>
    <t>33209</t>
  </si>
  <si>
    <t>Jugazan</t>
  </si>
  <si>
    <t>33210</t>
  </si>
  <si>
    <t>33356</t>
  </si>
  <si>
    <t>La Rivière</t>
  </si>
  <si>
    <t>33360</t>
  </si>
  <si>
    <t>La Roquille</t>
  </si>
  <si>
    <t>33211</t>
  </si>
  <si>
    <t>Labarde</t>
  </si>
  <si>
    <t>33212</t>
  </si>
  <si>
    <t>Labescau</t>
  </si>
  <si>
    <t>33215</t>
  </si>
  <si>
    <t>Ladaux</t>
  </si>
  <si>
    <t>33216</t>
  </si>
  <si>
    <t>Lados</t>
  </si>
  <si>
    <t>33222</t>
  </si>
  <si>
    <t>Lalande-de-Pomerol</t>
  </si>
  <si>
    <t>33223</t>
  </si>
  <si>
    <t>Landerrouat</t>
  </si>
  <si>
    <t>33224</t>
  </si>
  <si>
    <t>Landerrouet-sur-Ségur</t>
  </si>
  <si>
    <t>33228</t>
  </si>
  <si>
    <t>CC du Grand Cubzaguais</t>
  </si>
  <si>
    <t>Lansac</t>
  </si>
  <si>
    <t>33230</t>
  </si>
  <si>
    <t>Lapouyade</t>
  </si>
  <si>
    <t>33231</t>
  </si>
  <si>
    <t>Laroque</t>
  </si>
  <si>
    <t>33232</t>
  </si>
  <si>
    <t>Lartigue</t>
  </si>
  <si>
    <t>33235</t>
  </si>
  <si>
    <t>Lavazan</t>
  </si>
  <si>
    <t>33166</t>
  </si>
  <si>
    <t>Le Fieu</t>
  </si>
  <si>
    <t>33305</t>
  </si>
  <si>
    <t>Le Nizan</t>
  </si>
  <si>
    <t>33323</t>
  </si>
  <si>
    <t>Le Pian-sur-Garonne</t>
  </si>
  <si>
    <t>33335</t>
  </si>
  <si>
    <t>Le Pout</t>
  </si>
  <si>
    <t>33345</t>
  </si>
  <si>
    <t>Le Puy</t>
  </si>
  <si>
    <t>33528</t>
  </si>
  <si>
    <t>Le Temple</t>
  </si>
  <si>
    <t>33536</t>
  </si>
  <si>
    <t>Le Tuzan</t>
  </si>
  <si>
    <t>33237</t>
  </si>
  <si>
    <t>Léogeats</t>
  </si>
  <si>
    <t>33239</t>
  </si>
  <si>
    <t>Lerm-et-Musset</t>
  </si>
  <si>
    <t>33158</t>
  </si>
  <si>
    <t>Les Esseintes</t>
  </si>
  <si>
    <t>33242</t>
  </si>
  <si>
    <t>Les Lèves-et-Thoumeyragues</t>
  </si>
  <si>
    <t>33499</t>
  </si>
  <si>
    <t>Les Salles-de-Castillon</t>
  </si>
  <si>
    <t>33241</t>
  </si>
  <si>
    <t>Lestiac-sur-Garonne</t>
  </si>
  <si>
    <t>33244</t>
  </si>
  <si>
    <t>Lignan-de-Bazas</t>
  </si>
  <si>
    <t>33245</t>
  </si>
  <si>
    <t>Lignan-de-Bordeaux</t>
  </si>
  <si>
    <t>33246</t>
  </si>
  <si>
    <t>Ligueux</t>
  </si>
  <si>
    <t>33247</t>
  </si>
  <si>
    <t>Listrac-de-Durèze</t>
  </si>
  <si>
    <t>33250</t>
  </si>
  <si>
    <t>Loubens</t>
  </si>
  <si>
    <t>33251</t>
  </si>
  <si>
    <t>Louchats</t>
  </si>
  <si>
    <t>33252</t>
  </si>
  <si>
    <t>Loupes</t>
  </si>
  <si>
    <t>33253</t>
  </si>
  <si>
    <t>Loupiac</t>
  </si>
  <si>
    <t>33254</t>
  </si>
  <si>
    <t>Loupiac-de-la-Réole</t>
  </si>
  <si>
    <t>33255</t>
  </si>
  <si>
    <t>Lucmau</t>
  </si>
  <si>
    <t>33257</t>
  </si>
  <si>
    <t>Lugaignac</t>
  </si>
  <si>
    <t>33258</t>
  </si>
  <si>
    <t>Lugasson</t>
  </si>
  <si>
    <t>33263</t>
  </si>
  <si>
    <t>Madirac</t>
  </si>
  <si>
    <t>33266</t>
  </si>
  <si>
    <t>Marcenais</t>
  </si>
  <si>
    <t>33269</t>
  </si>
  <si>
    <t>Margueron</t>
  </si>
  <si>
    <t>33270</t>
  </si>
  <si>
    <t>Marimbault</t>
  </si>
  <si>
    <t>33271</t>
  </si>
  <si>
    <t>Marions</t>
  </si>
  <si>
    <t>33275</t>
  </si>
  <si>
    <t>Martres</t>
  </si>
  <si>
    <t>33276</t>
  </si>
  <si>
    <t>Masseilles</t>
  </si>
  <si>
    <t>33277</t>
  </si>
  <si>
    <t>Massugas</t>
  </si>
  <si>
    <t>33278</t>
  </si>
  <si>
    <t>Mauriac</t>
  </si>
  <si>
    <t>33279</t>
  </si>
  <si>
    <t>Mazères</t>
  </si>
  <si>
    <t>33280</t>
  </si>
  <si>
    <t>Mazion</t>
  </si>
  <si>
    <t>33282</t>
  </si>
  <si>
    <t>Mérignas</t>
  </si>
  <si>
    <t>33283</t>
  </si>
  <si>
    <t>Mesterrieux</t>
  </si>
  <si>
    <t>33285</t>
  </si>
  <si>
    <t>Mombrier</t>
  </si>
  <si>
    <t>33287</t>
  </si>
  <si>
    <t>Mongauzy</t>
  </si>
  <si>
    <t>33288</t>
  </si>
  <si>
    <t>Monprimblanc</t>
  </si>
  <si>
    <t>33291</t>
  </si>
  <si>
    <t>Montagoudin</t>
  </si>
  <si>
    <t>33292</t>
  </si>
  <si>
    <t>Montignac</t>
  </si>
  <si>
    <t>33294</t>
  </si>
  <si>
    <t>Morizès</t>
  </si>
  <si>
    <t>33295</t>
  </si>
  <si>
    <t>Mouillac</t>
  </si>
  <si>
    <t>33296</t>
  </si>
  <si>
    <t>Mouliets-et-Villemartin</t>
  </si>
  <si>
    <t>33299</t>
  </si>
  <si>
    <t>Mourens</t>
  </si>
  <si>
    <t>33301</t>
  </si>
  <si>
    <t>Naujan-et-Postiac</t>
  </si>
  <si>
    <t>33302</t>
  </si>
  <si>
    <t>Néac</t>
  </si>
  <si>
    <t>33303</t>
  </si>
  <si>
    <t>Nérigean</t>
  </si>
  <si>
    <t>33304</t>
  </si>
  <si>
    <t>Neuffons</t>
  </si>
  <si>
    <t>33306</t>
  </si>
  <si>
    <t>Noaillac</t>
  </si>
  <si>
    <t>33308</t>
  </si>
  <si>
    <t>Omet</t>
  </si>
  <si>
    <t>33309</t>
  </si>
  <si>
    <t>Ordonnac</t>
  </si>
  <si>
    <t>33310</t>
  </si>
  <si>
    <t>Origne</t>
  </si>
  <si>
    <t>33317</t>
  </si>
  <si>
    <t>Périssac</t>
  </si>
  <si>
    <t>33319</t>
  </si>
  <si>
    <t>Pessac-sur-Dordogne</t>
  </si>
  <si>
    <t>33320</t>
  </si>
  <si>
    <t>Petit-Palais-et-Cornemps</t>
  </si>
  <si>
    <t>33326</t>
  </si>
  <si>
    <t>Pleine-Selve</t>
  </si>
  <si>
    <t>33328</t>
  </si>
  <si>
    <t>Pomerol</t>
  </si>
  <si>
    <t>33329</t>
  </si>
  <si>
    <t>Pompéjac</t>
  </si>
  <si>
    <t>33331</t>
  </si>
  <si>
    <t>Pondaurat</t>
  </si>
  <si>
    <t>33332</t>
  </si>
  <si>
    <t>Porchères</t>
  </si>
  <si>
    <t>33008</t>
  </si>
  <si>
    <t>Porte-de-Benauge</t>
  </si>
  <si>
    <t>33343</t>
  </si>
  <si>
    <t>Pujols-sur-Ciron</t>
  </si>
  <si>
    <t>33346</t>
  </si>
  <si>
    <t>Puybarban</t>
  </si>
  <si>
    <t>33347</t>
  </si>
  <si>
    <t>Puynormand</t>
  </si>
  <si>
    <t>33353</t>
  </si>
  <si>
    <t>Rimons</t>
  </si>
  <si>
    <t>33354</t>
  </si>
  <si>
    <t>Riocaud</t>
  </si>
  <si>
    <t>33358</t>
  </si>
  <si>
    <t>33359</t>
  </si>
  <si>
    <t>Roquebrune</t>
  </si>
  <si>
    <t>33361</t>
  </si>
  <si>
    <t>Ruch</t>
  </si>
  <si>
    <t>33364</t>
  </si>
  <si>
    <t>Saillans</t>
  </si>
  <si>
    <t>33365</t>
  </si>
  <si>
    <t>Saint-Aignan</t>
  </si>
  <si>
    <t>33367</t>
  </si>
  <si>
    <t>Saint-André-du-Bois</t>
  </si>
  <si>
    <t>33369</t>
  </si>
  <si>
    <t>Saint-André-et-Appelles</t>
  </si>
  <si>
    <t>33370</t>
  </si>
  <si>
    <t>Saint-Androny</t>
  </si>
  <si>
    <t>33372</t>
  </si>
  <si>
    <t>Saint-Antoine-du-Queyret</t>
  </si>
  <si>
    <t>33373</t>
  </si>
  <si>
    <t>Saint-Antoine-sur-l'Isle</t>
  </si>
  <si>
    <t>33375</t>
  </si>
  <si>
    <t>Saint-Aubin-de-Branne</t>
  </si>
  <si>
    <t>33377</t>
  </si>
  <si>
    <t>Saint-Avit-de-Soulège</t>
  </si>
  <si>
    <t>33378</t>
  </si>
  <si>
    <t>Saint-Avit-Saint-Nazaire</t>
  </si>
  <si>
    <t>33379</t>
  </si>
  <si>
    <t>33383</t>
  </si>
  <si>
    <t>Saint-Christoly-Médoc</t>
  </si>
  <si>
    <t>33385</t>
  </si>
  <si>
    <t>Saint-Christophe-de-Double</t>
  </si>
  <si>
    <t>33384</t>
  </si>
  <si>
    <t>Saint-Christophe-des-Bardes</t>
  </si>
  <si>
    <t>33386</t>
  </si>
  <si>
    <t>Saint-Cibard</t>
  </si>
  <si>
    <t>33387</t>
  </si>
  <si>
    <t>Saint-Ciers-d'Abzac</t>
  </si>
  <si>
    <t>33388</t>
  </si>
  <si>
    <t>Saint-Ciers-de-Canesse</t>
  </si>
  <si>
    <t>33391</t>
  </si>
  <si>
    <t>Saint-Côme</t>
  </si>
  <si>
    <t>33390</t>
  </si>
  <si>
    <t>33401</t>
  </si>
  <si>
    <t>Sainte-Florence</t>
  </si>
  <si>
    <t>33403</t>
  </si>
  <si>
    <t>Sainte-Foy-la-Longue</t>
  </si>
  <si>
    <t>33404</t>
  </si>
  <si>
    <t>33468</t>
  </si>
  <si>
    <t>33396</t>
  </si>
  <si>
    <t>Saint-Étienne-de-Lisse</t>
  </si>
  <si>
    <t>33398</t>
  </si>
  <si>
    <t>Saint-Exupéry</t>
  </si>
  <si>
    <t>33399</t>
  </si>
  <si>
    <t>Saint-Félix-de-Foncaude</t>
  </si>
  <si>
    <t>33400</t>
  </si>
  <si>
    <t>Saint-Ferme</t>
  </si>
  <si>
    <t>33405</t>
  </si>
  <si>
    <t>Saint-Genès-de-Blaye</t>
  </si>
  <si>
    <t>33406</t>
  </si>
  <si>
    <t>Saint-Genès-de-Castillon</t>
  </si>
  <si>
    <t>33407</t>
  </si>
  <si>
    <t>Saint-Genès-de-Fronsac</t>
  </si>
  <si>
    <t>33408</t>
  </si>
  <si>
    <t>Saint-Genès-de-Lombaud</t>
  </si>
  <si>
    <t>33409</t>
  </si>
  <si>
    <t>Saint-Genis-du-Bois</t>
  </si>
  <si>
    <t>33411</t>
  </si>
  <si>
    <t>Saint-Germain-de-Grave</t>
  </si>
  <si>
    <t>33414</t>
  </si>
  <si>
    <t>Saint-Germain-de-la-Rivière</t>
  </si>
  <si>
    <t>33416</t>
  </si>
  <si>
    <t>Saint-Girons-d'Aiguevives</t>
  </si>
  <si>
    <t>33418</t>
  </si>
  <si>
    <t>Saint-Hilaire-de-la-Noaille</t>
  </si>
  <si>
    <t>33419</t>
  </si>
  <si>
    <t>33420</t>
  </si>
  <si>
    <t>33421</t>
  </si>
  <si>
    <t>Saint-Jean-de-Blaignac</t>
  </si>
  <si>
    <t>33423</t>
  </si>
  <si>
    <t>Saint-Julien-Beychevelle</t>
  </si>
  <si>
    <t>33426</t>
  </si>
  <si>
    <t>33427</t>
  </si>
  <si>
    <t>Saint-Laurent-du-Bois</t>
  </si>
  <si>
    <t>33428</t>
  </si>
  <si>
    <t>Saint-Laurent-du-Plan</t>
  </si>
  <si>
    <t>33429</t>
  </si>
  <si>
    <t>Saint-Léger-de-Balson</t>
  </si>
  <si>
    <t>33431</t>
  </si>
  <si>
    <t>33432</t>
  </si>
  <si>
    <t>Saint-Loubert</t>
  </si>
  <si>
    <t>33440</t>
  </si>
  <si>
    <t>33442</t>
  </si>
  <si>
    <t>Saint-Martin-de-Laye</t>
  </si>
  <si>
    <t>33443</t>
  </si>
  <si>
    <t>Saint-Martin-de-Lerm</t>
  </si>
  <si>
    <t>33444</t>
  </si>
  <si>
    <t>Saint-Martin-de-Sescas</t>
  </si>
  <si>
    <t>33445</t>
  </si>
  <si>
    <t>Saint-Martin-du-Bois</t>
  </si>
  <si>
    <t>33446</t>
  </si>
  <si>
    <t>Saint-Martin-du-Puy</t>
  </si>
  <si>
    <t>33450</t>
  </si>
  <si>
    <t>Saint-Michel-de-Castelnau</t>
  </si>
  <si>
    <t>33451</t>
  </si>
  <si>
    <t>Saint-Michel-de-Fronsac</t>
  </si>
  <si>
    <t>33453</t>
  </si>
  <si>
    <t>Saint-Michel-de-Lapujade</t>
  </si>
  <si>
    <t>33452</t>
  </si>
  <si>
    <t>Saint-Michel-de-Rieufret</t>
  </si>
  <si>
    <t>33456</t>
  </si>
  <si>
    <t>33457</t>
  </si>
  <si>
    <t>Saint-Pardon-de-Conques</t>
  </si>
  <si>
    <t>33459</t>
  </si>
  <si>
    <t>Saint-Pey-d'Armens</t>
  </si>
  <si>
    <t>33460</t>
  </si>
  <si>
    <t>Saint-Pey-de-Castets</t>
  </si>
  <si>
    <t>33461</t>
  </si>
  <si>
    <t>Saint-Philippe-d'Aiguille</t>
  </si>
  <si>
    <t>33462</t>
  </si>
  <si>
    <t>Saint-Philippe-du-Seignal</t>
  </si>
  <si>
    <t>33464</t>
  </si>
  <si>
    <t>Saint-Pierre-de-Bat</t>
  </si>
  <si>
    <t>33465</t>
  </si>
  <si>
    <t>Saint-Pierre-de-Mons</t>
  </si>
  <si>
    <t>33467</t>
  </si>
  <si>
    <t>Saint-Quentin-de-Caplong</t>
  </si>
  <si>
    <t>33470</t>
  </si>
  <si>
    <t>Saint-Romain-la-Virvée</t>
  </si>
  <si>
    <t>33471</t>
  </si>
  <si>
    <t>33472</t>
  </si>
  <si>
    <t>Saint-Sauveur-de-Puynormand</t>
  </si>
  <si>
    <t>33475</t>
  </si>
  <si>
    <t>Saint-Seurin-de-Bourg</t>
  </si>
  <si>
    <t>33476</t>
  </si>
  <si>
    <t>Saint-Seurin-de-Cadourne</t>
  </si>
  <si>
    <t>33479</t>
  </si>
  <si>
    <t>Saint-Sève</t>
  </si>
  <si>
    <t>33481</t>
  </si>
  <si>
    <t>Saint-Sulpice-de-Guilleragues</t>
  </si>
  <si>
    <t>33482</t>
  </si>
  <si>
    <t>Saint-Sulpice-de-Pommiers</t>
  </si>
  <si>
    <t>33486</t>
  </si>
  <si>
    <t>Saint-Trojan</t>
  </si>
  <si>
    <t>33488</t>
  </si>
  <si>
    <t>Saint-Vincent-de-Pertignas</t>
  </si>
  <si>
    <t>33489</t>
  </si>
  <si>
    <t>Saint-Vivien-de-Blaye</t>
  </si>
  <si>
    <t>33491</t>
  </si>
  <si>
    <t>Saint-Vivien-de-Monségur</t>
  </si>
  <si>
    <t>33493</t>
  </si>
  <si>
    <t>Saint-Yzans-de-Médoc</t>
  </si>
  <si>
    <t>33500</t>
  </si>
  <si>
    <t>Samonac</t>
  </si>
  <si>
    <t>33502</t>
  </si>
  <si>
    <t>Saugon</t>
  </si>
  <si>
    <t>33503</t>
  </si>
  <si>
    <t>Saumos</t>
  </si>
  <si>
    <t>33507</t>
  </si>
  <si>
    <t>Sauviac</t>
  </si>
  <si>
    <t>33508</t>
  </si>
  <si>
    <t>Savignac</t>
  </si>
  <si>
    <t>33509</t>
  </si>
  <si>
    <t>Savignac-de-l'Isle</t>
  </si>
  <si>
    <t>33510</t>
  </si>
  <si>
    <t>Semens</t>
  </si>
  <si>
    <t>33511</t>
  </si>
  <si>
    <t>33512</t>
  </si>
  <si>
    <t>Sigalens</t>
  </si>
  <si>
    <t>33513</t>
  </si>
  <si>
    <t>Sillas</t>
  </si>
  <si>
    <t>33515</t>
  </si>
  <si>
    <t>Soulignac</t>
  </si>
  <si>
    <t>33516</t>
  </si>
  <si>
    <t>Soussac</t>
  </si>
  <si>
    <t>33520</t>
  </si>
  <si>
    <t>Taillecavat</t>
  </si>
  <si>
    <t>33524</t>
  </si>
  <si>
    <t>Tarnès</t>
  </si>
  <si>
    <t>33525</t>
  </si>
  <si>
    <t>Tauriac</t>
  </si>
  <si>
    <t>33526</t>
  </si>
  <si>
    <t>Tayac</t>
  </si>
  <si>
    <t>33531</t>
  </si>
  <si>
    <t>Tizac-de-Curton</t>
  </si>
  <si>
    <t>33532</t>
  </si>
  <si>
    <t>Tizac-de-Lapouyade</t>
  </si>
  <si>
    <t>33538</t>
  </si>
  <si>
    <t>CC Médoc Atlantique</t>
  </si>
  <si>
    <t>Valeyrac</t>
  </si>
  <si>
    <t>33546</t>
  </si>
  <si>
    <t>Vignonet</t>
  </si>
  <si>
    <t>33549</t>
  </si>
  <si>
    <t>Villenave-de-Rions</t>
  </si>
  <si>
    <t>33551</t>
  </si>
  <si>
    <t>Villeneuve</t>
  </si>
  <si>
    <t>33553</t>
  </si>
  <si>
    <t>Virsac</t>
  </si>
  <si>
    <t>40003</t>
  </si>
  <si>
    <t>CA du Grand Dax</t>
  </si>
  <si>
    <t>Angoumé</t>
  </si>
  <si>
    <t>40005</t>
  </si>
  <si>
    <t>CC Chalosse Tursan</t>
  </si>
  <si>
    <t>Arboucave</t>
  </si>
  <si>
    <t>40007</t>
  </si>
  <si>
    <t>CC Coteaux et Vallées des Luys</t>
  </si>
  <si>
    <t>40008</t>
  </si>
  <si>
    <t>CC Coeur Haute Lande</t>
  </si>
  <si>
    <t>Argelouse</t>
  </si>
  <si>
    <t>40011</t>
  </si>
  <si>
    <t>Arsague</t>
  </si>
  <si>
    <t>40012</t>
  </si>
  <si>
    <t>CC du Pays Grenadois</t>
  </si>
  <si>
    <t>Artassenx</t>
  </si>
  <si>
    <t>40013</t>
  </si>
  <si>
    <t>CC du Pays de Villeneuve en Armagnac Landais</t>
  </si>
  <si>
    <t>Arthez-d'Armagnac</t>
  </si>
  <si>
    <t>40014</t>
  </si>
  <si>
    <t>CC des Landes d'Armagnac</t>
  </si>
  <si>
    <t>Arue</t>
  </si>
  <si>
    <t>40015</t>
  </si>
  <si>
    <t>Arx</t>
  </si>
  <si>
    <t>40016</t>
  </si>
  <si>
    <t>Aubagnan</t>
  </si>
  <si>
    <t>40017</t>
  </si>
  <si>
    <t>Audignon</t>
  </si>
  <si>
    <t>40018</t>
  </si>
  <si>
    <t>CC du Pays Tarusate</t>
  </si>
  <si>
    <t>Audon</t>
  </si>
  <si>
    <t>40019</t>
  </si>
  <si>
    <t>CC de Mimizan</t>
  </si>
  <si>
    <t>Aureilhan</t>
  </si>
  <si>
    <t>40020</t>
  </si>
  <si>
    <t>Aurice</t>
  </si>
  <si>
    <t>40022</t>
  </si>
  <si>
    <t>CC d'Aire-sur-l'Adour</t>
  </si>
  <si>
    <t>Bahus-Soubiran</t>
  </si>
  <si>
    <t>40023</t>
  </si>
  <si>
    <t>CC Terres de Chalosse</t>
  </si>
  <si>
    <t>Baigts</t>
  </si>
  <si>
    <t>40024</t>
  </si>
  <si>
    <t>Banos</t>
  </si>
  <si>
    <t>40025</t>
  </si>
  <si>
    <t>Bascons</t>
  </si>
  <si>
    <t>40026</t>
  </si>
  <si>
    <t>Bas-Mauco</t>
  </si>
  <si>
    <t>40027</t>
  </si>
  <si>
    <t>Bassercles</t>
  </si>
  <si>
    <t>40028</t>
  </si>
  <si>
    <t>Bastennes</t>
  </si>
  <si>
    <t>40029</t>
  </si>
  <si>
    <t>Bats</t>
  </si>
  <si>
    <t>40030</t>
  </si>
  <si>
    <t>Baudignan</t>
  </si>
  <si>
    <t>40032</t>
  </si>
  <si>
    <t>Belhade</t>
  </si>
  <si>
    <t>40033</t>
  </si>
  <si>
    <t>Bélis</t>
  </si>
  <si>
    <t>40034</t>
  </si>
  <si>
    <t>CC Pays d'Orthe et Arrigans</t>
  </si>
  <si>
    <t>Bélus</t>
  </si>
  <si>
    <t>40035</t>
  </si>
  <si>
    <t>Bénesse-lès-Dax</t>
  </si>
  <si>
    <t>40038</t>
  </si>
  <si>
    <t>Bergouey</t>
  </si>
  <si>
    <t>40039</t>
  </si>
  <si>
    <t>Betbezer-d'Armagnac</t>
  </si>
  <si>
    <t>40040</t>
  </si>
  <si>
    <t>Beylongue</t>
  </si>
  <si>
    <t>40041</t>
  </si>
  <si>
    <t>Beyries</t>
  </si>
  <si>
    <t>40042</t>
  </si>
  <si>
    <t>CC du Seignanx</t>
  </si>
  <si>
    <t>Biarrotte</t>
  </si>
  <si>
    <t>40043</t>
  </si>
  <si>
    <t>40044</t>
  </si>
  <si>
    <t>Biaudos</t>
  </si>
  <si>
    <t>40047</t>
  </si>
  <si>
    <t>Bonnegarde</t>
  </si>
  <si>
    <t>40049</t>
  </si>
  <si>
    <t>Bordères-et-Lamensans</t>
  </si>
  <si>
    <t>40050</t>
  </si>
  <si>
    <t>CA Mont de Marsan Agglomération</t>
  </si>
  <si>
    <t>Bostens</t>
  </si>
  <si>
    <t>40051</t>
  </si>
  <si>
    <t>Bougue</t>
  </si>
  <si>
    <t>40052</t>
  </si>
  <si>
    <t>Bourdalat</t>
  </si>
  <si>
    <t>40053</t>
  </si>
  <si>
    <t>Bourriot-Bergonce</t>
  </si>
  <si>
    <t>40054</t>
  </si>
  <si>
    <t>Brassempouy</t>
  </si>
  <si>
    <t>40057</t>
  </si>
  <si>
    <t>Buanes</t>
  </si>
  <si>
    <t>40058</t>
  </si>
  <si>
    <t>Cachen</t>
  </si>
  <si>
    <t>40059</t>
  </si>
  <si>
    <t>Cagnotte</t>
  </si>
  <si>
    <t>40060</t>
  </si>
  <si>
    <t>Callen</t>
  </si>
  <si>
    <t>40061</t>
  </si>
  <si>
    <t>40062</t>
  </si>
  <si>
    <t>Campet-et-Lamolère</t>
  </si>
  <si>
    <t>40063</t>
  </si>
  <si>
    <t>Candresse</t>
  </si>
  <si>
    <t>40064</t>
  </si>
  <si>
    <t>Canenx-et-Réaut</t>
  </si>
  <si>
    <t>40066</t>
  </si>
  <si>
    <t>Carcarès-Sainte-Croix</t>
  </si>
  <si>
    <t>40067</t>
  </si>
  <si>
    <t>Carcen-Ponson</t>
  </si>
  <si>
    <t>40068</t>
  </si>
  <si>
    <t>Cassen</t>
  </si>
  <si>
    <t>40069</t>
  </si>
  <si>
    <t>Castaignos-Souslens</t>
  </si>
  <si>
    <t>40070</t>
  </si>
  <si>
    <t>Castandet</t>
  </si>
  <si>
    <t>40071</t>
  </si>
  <si>
    <t>Castelnau-Chalosse</t>
  </si>
  <si>
    <t>40072</t>
  </si>
  <si>
    <t>Castelnau-Tursan</t>
  </si>
  <si>
    <t>40073</t>
  </si>
  <si>
    <t>Castelner</t>
  </si>
  <si>
    <t>40074</t>
  </si>
  <si>
    <t>Castel-Sarrazin</t>
  </si>
  <si>
    <t>40076</t>
  </si>
  <si>
    <t>Cauna</t>
  </si>
  <si>
    <t>40077</t>
  </si>
  <si>
    <t>Cauneille</t>
  </si>
  <si>
    <t>40078</t>
  </si>
  <si>
    <t>Caupenne</t>
  </si>
  <si>
    <t>40079</t>
  </si>
  <si>
    <t>40081</t>
  </si>
  <si>
    <t>Cère</t>
  </si>
  <si>
    <t>40082</t>
  </si>
  <si>
    <t>Classun</t>
  </si>
  <si>
    <t>40083</t>
  </si>
  <si>
    <t>Clèdes</t>
  </si>
  <si>
    <t>40084</t>
  </si>
  <si>
    <t>Clermont</t>
  </si>
  <si>
    <t>40085</t>
  </si>
  <si>
    <t>Commensacq</t>
  </si>
  <si>
    <t>40086</t>
  </si>
  <si>
    <t>Coudures</t>
  </si>
  <si>
    <t>40087</t>
  </si>
  <si>
    <t>Créon-d'Armagnac</t>
  </si>
  <si>
    <t>40090</t>
  </si>
  <si>
    <t>Donzacq</t>
  </si>
  <si>
    <t>40091</t>
  </si>
  <si>
    <t>Duhort-Bachen</t>
  </si>
  <si>
    <t>40092</t>
  </si>
  <si>
    <t>Dumes</t>
  </si>
  <si>
    <t>40093</t>
  </si>
  <si>
    <t>Escalans</t>
  </si>
  <si>
    <t>40094</t>
  </si>
  <si>
    <t>Escource</t>
  </si>
  <si>
    <t>40095</t>
  </si>
  <si>
    <t>Estibeaux</t>
  </si>
  <si>
    <t>40096</t>
  </si>
  <si>
    <t>Estigarde</t>
  </si>
  <si>
    <t>40098</t>
  </si>
  <si>
    <t>Eyres-Moncube</t>
  </si>
  <si>
    <t>40099</t>
  </si>
  <si>
    <t>40101</t>
  </si>
  <si>
    <t>Gaas</t>
  </si>
  <si>
    <t>40103</t>
  </si>
  <si>
    <t>Gaillères</t>
  </si>
  <si>
    <t>40105</t>
  </si>
  <si>
    <t>Garein</t>
  </si>
  <si>
    <t>40106</t>
  </si>
  <si>
    <t>Garrey</t>
  </si>
  <si>
    <t>40108</t>
  </si>
  <si>
    <t>CC des Grands Lacs</t>
  </si>
  <si>
    <t>Gastes</t>
  </si>
  <si>
    <t>40109</t>
  </si>
  <si>
    <t>Gaujacq</t>
  </si>
  <si>
    <t>40111</t>
  </si>
  <si>
    <t>Geloux</t>
  </si>
  <si>
    <t>40112</t>
  </si>
  <si>
    <t>Gibret</t>
  </si>
  <si>
    <t>40113</t>
  </si>
  <si>
    <t>Goos</t>
  </si>
  <si>
    <t>40114</t>
  </si>
  <si>
    <t>Gourbera</t>
  </si>
  <si>
    <t>40115</t>
  </si>
  <si>
    <t>Gousse</t>
  </si>
  <si>
    <t>40116</t>
  </si>
  <si>
    <t>Gouts</t>
  </si>
  <si>
    <t>40120</t>
  </si>
  <si>
    <t>Hastingues</t>
  </si>
  <si>
    <t>40121</t>
  </si>
  <si>
    <t>Hauriet</t>
  </si>
  <si>
    <t>40124</t>
  </si>
  <si>
    <t>Herré</t>
  </si>
  <si>
    <t>40127</t>
  </si>
  <si>
    <t>Hontanx</t>
  </si>
  <si>
    <t>40128</t>
  </si>
  <si>
    <t>Horsarrieu</t>
  </si>
  <si>
    <t>40129</t>
  </si>
  <si>
    <t>CC Maremne Adour Côte Sud</t>
  </si>
  <si>
    <t>Josse</t>
  </si>
  <si>
    <t>40130</t>
  </si>
  <si>
    <t>Labastide-Chalosse</t>
  </si>
  <si>
    <t>40136</t>
  </si>
  <si>
    <t>Lacajunte</t>
  </si>
  <si>
    <t>40137</t>
  </si>
  <si>
    <t>Lacquy</t>
  </si>
  <si>
    <t>40138</t>
  </si>
  <si>
    <t>Lacrabe</t>
  </si>
  <si>
    <t>40139</t>
  </si>
  <si>
    <t>Laglorieuse</t>
  </si>
  <si>
    <t>40140</t>
  </si>
  <si>
    <t>Lagrange</t>
  </si>
  <si>
    <t>40141</t>
  </si>
  <si>
    <t>Lahosse</t>
  </si>
  <si>
    <t>40142</t>
  </si>
  <si>
    <t>Laluque</t>
  </si>
  <si>
    <t>40143</t>
  </si>
  <si>
    <t>Lamothe</t>
  </si>
  <si>
    <t>40144</t>
  </si>
  <si>
    <t>Larbey</t>
  </si>
  <si>
    <t>40145</t>
  </si>
  <si>
    <t>Larrivière-Saint-Savin</t>
  </si>
  <si>
    <t>40146</t>
  </si>
  <si>
    <t>Latrille</t>
  </si>
  <si>
    <t>40147</t>
  </si>
  <si>
    <t>Laurède</t>
  </si>
  <si>
    <t>40148</t>
  </si>
  <si>
    <t>Lauret</t>
  </si>
  <si>
    <t>40100</t>
  </si>
  <si>
    <t>Le Frêche</t>
  </si>
  <si>
    <t>40153</t>
  </si>
  <si>
    <t>Le Leuy</t>
  </si>
  <si>
    <t>40297</t>
  </si>
  <si>
    <t>Le Sen</t>
  </si>
  <si>
    <t>40329</t>
  </si>
  <si>
    <t>Le Vignau</t>
  </si>
  <si>
    <t>40149</t>
  </si>
  <si>
    <t>Lencouacq</t>
  </si>
  <si>
    <t>40151</t>
  </si>
  <si>
    <t>Lesgor</t>
  </si>
  <si>
    <t>40154</t>
  </si>
  <si>
    <t>CC Côte Landes Nature</t>
  </si>
  <si>
    <t>Lévignacq</t>
  </si>
  <si>
    <t>40156</t>
  </si>
  <si>
    <t>Liposthey</t>
  </si>
  <si>
    <t>40158</t>
  </si>
  <si>
    <t>Losse</t>
  </si>
  <si>
    <t>40159</t>
  </si>
  <si>
    <t>Louer</t>
  </si>
  <si>
    <t>40160</t>
  </si>
  <si>
    <t>Lourquen</t>
  </si>
  <si>
    <t>40161</t>
  </si>
  <si>
    <t>Lubbon</t>
  </si>
  <si>
    <t>40162</t>
  </si>
  <si>
    <t>Lucbardez-et-Bargues</t>
  </si>
  <si>
    <t>40163</t>
  </si>
  <si>
    <t>Lüe</t>
  </si>
  <si>
    <t>40165</t>
  </si>
  <si>
    <t>Luglon</t>
  </si>
  <si>
    <t>40166</t>
  </si>
  <si>
    <t>Lussagnet</t>
  </si>
  <si>
    <t>40169</t>
  </si>
  <si>
    <t>Maillas</t>
  </si>
  <si>
    <t>40170</t>
  </si>
  <si>
    <t>Maillères</t>
  </si>
  <si>
    <t>40171</t>
  </si>
  <si>
    <t>Mano</t>
  </si>
  <si>
    <t>40172</t>
  </si>
  <si>
    <t>Mant</t>
  </si>
  <si>
    <t>40173</t>
  </si>
  <si>
    <t>Marpaps</t>
  </si>
  <si>
    <t>40174</t>
  </si>
  <si>
    <t>Mauries</t>
  </si>
  <si>
    <t>40175</t>
  </si>
  <si>
    <t>Maurrin</t>
  </si>
  <si>
    <t>40176</t>
  </si>
  <si>
    <t>Mauvezin-d'Armagnac</t>
  </si>
  <si>
    <t>40177</t>
  </si>
  <si>
    <t>Maylis</t>
  </si>
  <si>
    <t>40178</t>
  </si>
  <si>
    <t>40183</t>
  </si>
  <si>
    <t>Mimbaste</t>
  </si>
  <si>
    <t>40185</t>
  </si>
  <si>
    <t>Miramont-Sensacq</t>
  </si>
  <si>
    <t>40186</t>
  </si>
  <si>
    <t>Misson</t>
  </si>
  <si>
    <t>40188</t>
  </si>
  <si>
    <t>Momuy</t>
  </si>
  <si>
    <t>40189</t>
  </si>
  <si>
    <t>Monget</t>
  </si>
  <si>
    <t>40190</t>
  </si>
  <si>
    <t>40191</t>
  </si>
  <si>
    <t>40193</t>
  </si>
  <si>
    <t>Montégut</t>
  </si>
  <si>
    <t>40195</t>
  </si>
  <si>
    <t>Montgaillard</t>
  </si>
  <si>
    <t>40196</t>
  </si>
  <si>
    <t>Montsoué</t>
  </si>
  <si>
    <t>40198</t>
  </si>
  <si>
    <t>Morganx</t>
  </si>
  <si>
    <t>40199</t>
  </si>
  <si>
    <t>Mouscardès</t>
  </si>
  <si>
    <t>40200</t>
  </si>
  <si>
    <t>Moustey</t>
  </si>
  <si>
    <t>40203</t>
  </si>
  <si>
    <t>Nassiet</t>
  </si>
  <si>
    <t>40204</t>
  </si>
  <si>
    <t>Nerbis</t>
  </si>
  <si>
    <t>40205</t>
  </si>
  <si>
    <t>Nousse</t>
  </si>
  <si>
    <t>40206</t>
  </si>
  <si>
    <t>Oeyregave</t>
  </si>
  <si>
    <t>40208</t>
  </si>
  <si>
    <t>Onard</t>
  </si>
  <si>
    <t>40211</t>
  </si>
  <si>
    <t>Orist</t>
  </si>
  <si>
    <t>40212</t>
  </si>
  <si>
    <t>Orthevielle</t>
  </si>
  <si>
    <t>40213</t>
  </si>
  <si>
    <t>Orx</t>
  </si>
  <si>
    <t>40214</t>
  </si>
  <si>
    <t>Ossages</t>
  </si>
  <si>
    <t>40215</t>
  </si>
  <si>
    <t>CC du Pays Morcenais</t>
  </si>
  <si>
    <t>Ousse-Suzan</t>
  </si>
  <si>
    <t>40216</t>
  </si>
  <si>
    <t>Ozourt</t>
  </si>
  <si>
    <t>40218</t>
  </si>
  <si>
    <t>Parleboscq</t>
  </si>
  <si>
    <t>40219</t>
  </si>
  <si>
    <t>Payros-Cazautets</t>
  </si>
  <si>
    <t>40220</t>
  </si>
  <si>
    <t>Pécorade</t>
  </si>
  <si>
    <t>40221</t>
  </si>
  <si>
    <t>Perquie</t>
  </si>
  <si>
    <t>40223</t>
  </si>
  <si>
    <t>Peyre</t>
  </si>
  <si>
    <t>40225</t>
  </si>
  <si>
    <t>Philondenx</t>
  </si>
  <si>
    <t>40226</t>
  </si>
  <si>
    <t>Pimbo</t>
  </si>
  <si>
    <t>40232</t>
  </si>
  <si>
    <t>Poudenx</t>
  </si>
  <si>
    <t>40234</t>
  </si>
  <si>
    <t>Pouydesseaux</t>
  </si>
  <si>
    <t>40235</t>
  </si>
  <si>
    <t>Poyanne</t>
  </si>
  <si>
    <t>40236</t>
  </si>
  <si>
    <t>Poyartin</t>
  </si>
  <si>
    <t>40237</t>
  </si>
  <si>
    <t>Préchacq-les-Bains</t>
  </si>
  <si>
    <t>40238</t>
  </si>
  <si>
    <t>Pujo-le-Plan</t>
  </si>
  <si>
    <t>40239</t>
  </si>
  <si>
    <t>Puyol-Cazalet</t>
  </si>
  <si>
    <t>40240</t>
  </si>
  <si>
    <t>Renung</t>
  </si>
  <si>
    <t>40164</t>
  </si>
  <si>
    <t>Retjons</t>
  </si>
  <si>
    <t>40242</t>
  </si>
  <si>
    <t>Rimbez-et-Baudiets</t>
  </si>
  <si>
    <t>40247</t>
  </si>
  <si>
    <t>Saint-Agnet</t>
  </si>
  <si>
    <t>40249</t>
  </si>
  <si>
    <t>40250</t>
  </si>
  <si>
    <t>40251</t>
  </si>
  <si>
    <t>Saint-Barthélemy</t>
  </si>
  <si>
    <t>40253</t>
  </si>
  <si>
    <t>Saint-Cricq-Chalosse</t>
  </si>
  <si>
    <t>40254</t>
  </si>
  <si>
    <t>Saint-Cricq-du-Gave</t>
  </si>
  <si>
    <t>40255</t>
  </si>
  <si>
    <t>Saint-Cricq-Villeneuve</t>
  </si>
  <si>
    <t>40252</t>
  </si>
  <si>
    <t>40258</t>
  </si>
  <si>
    <t>Sainte-Foy</t>
  </si>
  <si>
    <t>40256</t>
  </si>
  <si>
    <t>Saint-Étienne-d'Orthe</t>
  </si>
  <si>
    <t>40259</t>
  </si>
  <si>
    <t>Saint-Gein</t>
  </si>
  <si>
    <t>40260</t>
  </si>
  <si>
    <t>Saint-Geours-d'Auribat</t>
  </si>
  <si>
    <t>40262</t>
  </si>
  <si>
    <t>Saint-Gor</t>
  </si>
  <si>
    <t>40263</t>
  </si>
  <si>
    <t>Saint-Jean-de-Lier</t>
  </si>
  <si>
    <t>40265</t>
  </si>
  <si>
    <t>Saint-Julien-d'Armagnac</t>
  </si>
  <si>
    <t>40268</t>
  </si>
  <si>
    <t>Saint-Laurent-de-Gosse</t>
  </si>
  <si>
    <t>40270</t>
  </si>
  <si>
    <t>Saint-Loubouer</t>
  </si>
  <si>
    <t>40275</t>
  </si>
  <si>
    <t>Saint-Maurice-sur-Adour</t>
  </si>
  <si>
    <t>40276</t>
  </si>
  <si>
    <t>Saint-Michel-Escalus</t>
  </si>
  <si>
    <t>40277</t>
  </si>
  <si>
    <t>Saint-Pandelon</t>
  </si>
  <si>
    <t>40285</t>
  </si>
  <si>
    <t>Saint-Yaguen</t>
  </si>
  <si>
    <t>40289</t>
  </si>
  <si>
    <t>Sarraziet</t>
  </si>
  <si>
    <t>40290</t>
  </si>
  <si>
    <t>Sarron</t>
  </si>
  <si>
    <t>40298</t>
  </si>
  <si>
    <t>Serres-Gaston</t>
  </si>
  <si>
    <t>40299</t>
  </si>
  <si>
    <t>Serreslous-et-Arribans</t>
  </si>
  <si>
    <t>40301</t>
  </si>
  <si>
    <t>Siest</t>
  </si>
  <si>
    <t>40303</t>
  </si>
  <si>
    <t>Solférino</t>
  </si>
  <si>
    <t>40305</t>
  </si>
  <si>
    <t>Sorbets</t>
  </si>
  <si>
    <t>40306</t>
  </si>
  <si>
    <t>Sorde-l'Abbaye</t>
  </si>
  <si>
    <t>40308</t>
  </si>
  <si>
    <t>Sort-en-Chalosse</t>
  </si>
  <si>
    <t>40311</t>
  </si>
  <si>
    <t>Taller</t>
  </si>
  <si>
    <t>40315</t>
  </si>
  <si>
    <t>Téthieu</t>
  </si>
  <si>
    <t>40316</t>
  </si>
  <si>
    <t>Tilh</t>
  </si>
  <si>
    <t>40318</t>
  </si>
  <si>
    <t>Toulouzette</t>
  </si>
  <si>
    <t>40319</t>
  </si>
  <si>
    <t>Trensacq</t>
  </si>
  <si>
    <t>40320</t>
  </si>
  <si>
    <t>Uchacq-et-Parentis</t>
  </si>
  <si>
    <t>40321</t>
  </si>
  <si>
    <t>Urgons</t>
  </si>
  <si>
    <t>40322</t>
  </si>
  <si>
    <t>Uza</t>
  </si>
  <si>
    <t>40323</t>
  </si>
  <si>
    <t>Vert</t>
  </si>
  <si>
    <t>40324</t>
  </si>
  <si>
    <t>Vicq-d'Auribat</t>
  </si>
  <si>
    <t>40327</t>
  </si>
  <si>
    <t>Vielle-Soubiran</t>
  </si>
  <si>
    <t>40325</t>
  </si>
  <si>
    <t>Vielle-Tursan</t>
  </si>
  <si>
    <t>40330</t>
  </si>
  <si>
    <t>Villenave</t>
  </si>
  <si>
    <t>40334</t>
  </si>
  <si>
    <t>Yzosse</t>
  </si>
  <si>
    <t>CA Val de Garonne Agglomération</t>
  </si>
  <si>
    <t>CC du Pays de Lauzun</t>
  </si>
  <si>
    <t>CA du Grand Villeneuvois</t>
  </si>
  <si>
    <t>CC du Confluent et des Coteaux de Prayssas</t>
  </si>
  <si>
    <t>CC Albret Communauté</t>
  </si>
  <si>
    <t>CC Fumel Vallée du Lot</t>
  </si>
  <si>
    <t>CA Agglomération d'Agen</t>
  </si>
  <si>
    <t>47022</t>
  </si>
  <si>
    <t>Bazens</t>
  </si>
  <si>
    <t>CC des Bastides en Haut Agenais Périgord</t>
  </si>
  <si>
    <t>47038</t>
  </si>
  <si>
    <t>Bourran</t>
  </si>
  <si>
    <t>CC Lot et Tolzac</t>
  </si>
  <si>
    <t>47046</t>
  </si>
  <si>
    <t>Calonges</t>
  </si>
  <si>
    <t>47061</t>
  </si>
  <si>
    <t>Caumont-sur-Garonne</t>
  </si>
  <si>
    <t>47066</t>
  </si>
  <si>
    <t>Clermont-Dessous</t>
  </si>
  <si>
    <t>47074</t>
  </si>
  <si>
    <t>Couthures-sur-Garonne</t>
  </si>
  <si>
    <t>47094</t>
  </si>
  <si>
    <t>Fauguerolles</t>
  </si>
  <si>
    <t>47097</t>
  </si>
  <si>
    <t>Feugarolles</t>
  </si>
  <si>
    <t>47108</t>
  </si>
  <si>
    <t>Gaujac</t>
  </si>
  <si>
    <t>47120</t>
  </si>
  <si>
    <t>Jusix</t>
  </si>
  <si>
    <t>47130</t>
  </si>
  <si>
    <t>Lagruère</t>
  </si>
  <si>
    <t>47150</t>
  </si>
  <si>
    <t>Longueville</t>
  </si>
  <si>
    <t>47156</t>
  </si>
  <si>
    <t>Marcellus</t>
  </si>
  <si>
    <t>47177</t>
  </si>
  <si>
    <t>Monheurt</t>
  </si>
  <si>
    <t>47186</t>
  </si>
  <si>
    <t>Montesquieu</t>
  </si>
  <si>
    <t>47191</t>
  </si>
  <si>
    <t>Montpouillan</t>
  </si>
  <si>
    <t>47194</t>
  </si>
  <si>
    <t>Moustier</t>
  </si>
  <si>
    <t>47206</t>
  </si>
  <si>
    <t>Pinel-Hauterive</t>
  </si>
  <si>
    <t>47214</t>
  </si>
  <si>
    <t>Puch-d'Agenais</t>
  </si>
  <si>
    <t>47328</t>
  </si>
  <si>
    <t>47249</t>
  </si>
  <si>
    <t>47250</t>
  </si>
  <si>
    <t>47262</t>
  </si>
  <si>
    <t>Saint-Nicolas-de-la-Balerme</t>
  </si>
  <si>
    <t>47263</t>
  </si>
  <si>
    <t>Saint-Pardoux-du-Breuil</t>
  </si>
  <si>
    <t>47274</t>
  </si>
  <si>
    <t>Saint-Romain-le-Noble</t>
  </si>
  <si>
    <t>47293</t>
  </si>
  <si>
    <t>Sauveterre-Saint-Denis</t>
  </si>
  <si>
    <t>47298</t>
  </si>
  <si>
    <t>Sénestis</t>
  </si>
  <si>
    <t>47304</t>
  </si>
  <si>
    <t>47308</t>
  </si>
  <si>
    <t>Thouars-sur-Garonne</t>
  </si>
  <si>
    <t>47314</t>
  </si>
  <si>
    <t>Trémons</t>
  </si>
  <si>
    <t>47315</t>
  </si>
  <si>
    <t>Trentels</t>
  </si>
  <si>
    <t>47325</t>
  </si>
  <si>
    <t>Villeton</t>
  </si>
  <si>
    <t>CC du Haut-Poitou</t>
  </si>
  <si>
    <t>CA Grand Châtellerault</t>
  </si>
  <si>
    <t>CC Vienne et Gartempe</t>
  </si>
  <si>
    <t>CC des Vallées du Clain</t>
  </si>
  <si>
    <t>86074</t>
  </si>
  <si>
    <t>Chiré-en-Montreuil</t>
  </si>
  <si>
    <t>CU du Grand Poitiers</t>
  </si>
  <si>
    <t>86153</t>
  </si>
  <si>
    <t>Moyen</t>
  </si>
  <si>
    <t>Restreint</t>
  </si>
  <si>
    <t>Satisfaisant</t>
  </si>
  <si>
    <t>16020</t>
  </si>
  <si>
    <t>Aubeterre-sur-Dronne</t>
  </si>
  <si>
    <t>16056</t>
  </si>
  <si>
    <t>Bourg-Charente</t>
  </si>
  <si>
    <t>16138</t>
  </si>
  <si>
    <t>Fléac</t>
  </si>
  <si>
    <t>16187</t>
  </si>
  <si>
    <t>Linars</t>
  </si>
  <si>
    <t>16226</t>
  </si>
  <si>
    <t>Montignac-Charente</t>
  </si>
  <si>
    <t>16242</t>
  </si>
  <si>
    <t>Nanteuil-en-Vallée</t>
  </si>
  <si>
    <t>16244</t>
  </si>
  <si>
    <t>Nersac</t>
  </si>
  <si>
    <t>16280</t>
  </si>
  <si>
    <t>Rivières</t>
  </si>
  <si>
    <t>16320</t>
  </si>
  <si>
    <t>Saint-Genis-d'Hiersac</t>
  </si>
  <si>
    <t>16340</t>
  </si>
  <si>
    <t>Saint-Même-les-Carrières</t>
  </si>
  <si>
    <t>16300</t>
  </si>
  <si>
    <t>Val-de-Bonnieure</t>
  </si>
  <si>
    <t>16393</t>
  </si>
  <si>
    <t>Vars</t>
  </si>
  <si>
    <t>17045</t>
  </si>
  <si>
    <t>Beurlay</t>
  </si>
  <si>
    <t>17053</t>
  </si>
  <si>
    <t>Bords</t>
  </si>
  <si>
    <t>17073</t>
  </si>
  <si>
    <t>Bussac-sur-Charente</t>
  </si>
  <si>
    <t>17086</t>
  </si>
  <si>
    <t>Chaniers</t>
  </si>
  <si>
    <t>17100</t>
  </si>
  <si>
    <t>Chérac</t>
  </si>
  <si>
    <t>17164</t>
  </si>
  <si>
    <t>Fontcouverte</t>
  </si>
  <si>
    <t>17179</t>
  </si>
  <si>
    <t>Les Gonds</t>
  </si>
  <si>
    <t>17235</t>
  </si>
  <si>
    <t>Migron</t>
  </si>
  <si>
    <t>17242</t>
  </si>
  <si>
    <t>Montils</t>
  </si>
  <si>
    <t>17285</t>
  </si>
  <si>
    <t>Port-d'Envaux</t>
  </si>
  <si>
    <t>17349</t>
  </si>
  <si>
    <t>Saint-Jean-de-Liversay</t>
  </si>
  <si>
    <t>17400</t>
  </si>
  <si>
    <t>Saint-Sever-de-Saintonge</t>
  </si>
  <si>
    <t>17436</t>
  </si>
  <si>
    <t>17444</t>
  </si>
  <si>
    <t>24026</t>
  </si>
  <si>
    <t>Bassillac et Auberoche</t>
  </si>
  <si>
    <t>24040</t>
  </si>
  <si>
    <t>Beynac-et-Cazenac</t>
  </si>
  <si>
    <t>24082</t>
  </si>
  <si>
    <t>Carsac-Aillac</t>
  </si>
  <si>
    <t>24086</t>
  </si>
  <si>
    <t>Castelnaud-la-Chapelle</t>
  </si>
  <si>
    <t>24115</t>
  </si>
  <si>
    <t>Château-l'Évêque</t>
  </si>
  <si>
    <t>24139</t>
  </si>
  <si>
    <t>Coursac</t>
  </si>
  <si>
    <t>24143</t>
  </si>
  <si>
    <t>Couze-et-Saint-Front</t>
  </si>
  <si>
    <t>24150</t>
  </si>
  <si>
    <t>Daglan</t>
  </si>
  <si>
    <t>24152</t>
  </si>
  <si>
    <t>Domme</t>
  </si>
  <si>
    <t>24194</t>
  </si>
  <si>
    <t>Gardonne</t>
  </si>
  <si>
    <t>24210</t>
  </si>
  <si>
    <t>Hautefort</t>
  </si>
  <si>
    <t>24156</t>
  </si>
  <si>
    <t>La Douze</t>
  </si>
  <si>
    <t>24225</t>
  </si>
  <si>
    <t>Lamonzie-Saint-Martin</t>
  </si>
  <si>
    <t>24172</t>
  </si>
  <si>
    <t>Les Eyzies</t>
  </si>
  <si>
    <t>24243</t>
  </si>
  <si>
    <t>Lisle</t>
  </si>
  <si>
    <t>24316</t>
  </si>
  <si>
    <t>Parcoul-Chenaud</t>
  </si>
  <si>
    <t>24335</t>
  </si>
  <si>
    <t>Port-Sainte-Foy-et-Ponchapt</t>
  </si>
  <si>
    <t>24370</t>
  </si>
  <si>
    <t>Saint-Antoine-de-Breuilh</t>
  </si>
  <si>
    <t>24409</t>
  </si>
  <si>
    <t>Saint-Front-de-Pradoux</t>
  </si>
  <si>
    <t>24462</t>
  </si>
  <si>
    <t>Saint-Médard-de-Mussidan</t>
  </si>
  <si>
    <t>24538</t>
  </si>
  <si>
    <t>Siorac-en-Périgord</t>
  </si>
  <si>
    <t>24558</t>
  </si>
  <si>
    <t>Trémolat</t>
  </si>
  <si>
    <t>24587</t>
  </si>
  <si>
    <t>Vitrac</t>
  </si>
  <si>
    <t>33001</t>
  </si>
  <si>
    <t>33002</t>
  </si>
  <si>
    <t>Aillas</t>
  </si>
  <si>
    <t>33004</t>
  </si>
  <si>
    <t>Bordeaux Métropole</t>
  </si>
  <si>
    <t>Ambès</t>
  </si>
  <si>
    <t>33007</t>
  </si>
  <si>
    <t>Arbanats</t>
  </si>
  <si>
    <t>33015</t>
  </si>
  <si>
    <t>Arveyres</t>
  </si>
  <si>
    <t>33021</t>
  </si>
  <si>
    <t>Auros</t>
  </si>
  <si>
    <t>33022</t>
  </si>
  <si>
    <t>Avensan</t>
  </si>
  <si>
    <t>33023</t>
  </si>
  <si>
    <t>Ayguemorte-les-Graves</t>
  </si>
  <si>
    <t>33028</t>
  </si>
  <si>
    <t>Baron</t>
  </si>
  <si>
    <t>33030</t>
  </si>
  <si>
    <t>Barsac</t>
  </si>
  <si>
    <t>33037</t>
  </si>
  <si>
    <t>Beautiran</t>
  </si>
  <si>
    <t>33038</t>
  </si>
  <si>
    <t>Bégadan</t>
  </si>
  <si>
    <t>33040</t>
  </si>
  <si>
    <t>Béguey</t>
  </si>
  <si>
    <t>33046</t>
  </si>
  <si>
    <t>Bernos-Beaulac</t>
  </si>
  <si>
    <t>33047</t>
  </si>
  <si>
    <t>Berson</t>
  </si>
  <si>
    <t>33049</t>
  </si>
  <si>
    <t>CC Les rives de la Laurence</t>
  </si>
  <si>
    <t>Beychac-et-Caillau</t>
  </si>
  <si>
    <t>33057</t>
  </si>
  <si>
    <t>Blasimon</t>
  </si>
  <si>
    <t>33071</t>
  </si>
  <si>
    <t>Branne</t>
  </si>
  <si>
    <t>33073</t>
  </si>
  <si>
    <t>Braud-et-Saint-Louis</t>
  </si>
  <si>
    <t>33077</t>
  </si>
  <si>
    <t>Cabanac-et-Villagrains</t>
  </si>
  <si>
    <t>33082</t>
  </si>
  <si>
    <t>Cadillac-en-Fronsadais</t>
  </si>
  <si>
    <t>33084</t>
  </si>
  <si>
    <t>33095</t>
  </si>
  <si>
    <t>Captieux</t>
  </si>
  <si>
    <t>33099</t>
  </si>
  <si>
    <t>Carignan-de-Bordeaux</t>
  </si>
  <si>
    <t>33100</t>
  </si>
  <si>
    <t>Cars</t>
  </si>
  <si>
    <t>33101</t>
  </si>
  <si>
    <t>Cartelègue</t>
  </si>
  <si>
    <t>33106</t>
  </si>
  <si>
    <t>Castets et Castillon</t>
  </si>
  <si>
    <t>33109</t>
  </si>
  <si>
    <t>Castres-Gironde</t>
  </si>
  <si>
    <t>33111</t>
  </si>
  <si>
    <t>Caudrot</t>
  </si>
  <si>
    <t>33118</t>
  </si>
  <si>
    <t>Cénac</t>
  </si>
  <si>
    <t>33120</t>
  </si>
  <si>
    <t>Cérons</t>
  </si>
  <si>
    <t>33123</t>
  </si>
  <si>
    <t>Cézac</t>
  </si>
  <si>
    <t>33125</t>
  </si>
  <si>
    <t>Cissac-Médoc</t>
  </si>
  <si>
    <t>33142</t>
  </si>
  <si>
    <t>Cubnezais</t>
  </si>
  <si>
    <t>33143</t>
  </si>
  <si>
    <t>Cubzac-les-Ponts</t>
  </si>
  <si>
    <t>33144</t>
  </si>
  <si>
    <t>Cudos</t>
  </si>
  <si>
    <t>33146</t>
  </si>
  <si>
    <t>Cussac-Fort-Médoc</t>
  </si>
  <si>
    <t>33159</t>
  </si>
  <si>
    <t>Étauliers</t>
  </si>
  <si>
    <t>33161</t>
  </si>
  <si>
    <t>Eyrans</t>
  </si>
  <si>
    <t>33164</t>
  </si>
  <si>
    <t>33174</t>
  </si>
  <si>
    <t>Fronsac</t>
  </si>
  <si>
    <t>33175</t>
  </si>
  <si>
    <t>Frontenac</t>
  </si>
  <si>
    <t>33177</t>
  </si>
  <si>
    <t>Gaillan-en-Médoc</t>
  </si>
  <si>
    <t>33179</t>
  </si>
  <si>
    <t>Galgon</t>
  </si>
  <si>
    <t>33182</t>
  </si>
  <si>
    <t>Gauriac</t>
  </si>
  <si>
    <t>33183</t>
  </si>
  <si>
    <t>Gauriaguet</t>
  </si>
  <si>
    <t>33185</t>
  </si>
  <si>
    <t>Génissac</t>
  </si>
  <si>
    <t>33186</t>
  </si>
  <si>
    <t>Gensac</t>
  </si>
  <si>
    <t>33187</t>
  </si>
  <si>
    <t>Gironde-sur-Dropt</t>
  </si>
  <si>
    <t>33189</t>
  </si>
  <si>
    <t>Gornac</t>
  </si>
  <si>
    <t>33193</t>
  </si>
  <si>
    <t>Grayan-et-l'Hôpital</t>
  </si>
  <si>
    <t>33194</t>
  </si>
  <si>
    <t>Grézillac</t>
  </si>
  <si>
    <t>33195</t>
  </si>
  <si>
    <t>33198</t>
  </si>
  <si>
    <t>Guîtres</t>
  </si>
  <si>
    <t>33202</t>
  </si>
  <si>
    <t>Hostens</t>
  </si>
  <si>
    <t>33205</t>
  </si>
  <si>
    <t>Illats</t>
  </si>
  <si>
    <t>33207</t>
  </si>
  <si>
    <t>Izon</t>
  </si>
  <si>
    <t>33208</t>
  </si>
  <si>
    <t>Jau-Dignac-et-Loirac</t>
  </si>
  <si>
    <t>33219</t>
  </si>
  <si>
    <t>La Lande-de-Fronsac</t>
  </si>
  <si>
    <t>33505</t>
  </si>
  <si>
    <t>La Sauve</t>
  </si>
  <si>
    <t>33218</t>
  </si>
  <si>
    <t>Lagorce</t>
  </si>
  <si>
    <t>33220</t>
  </si>
  <si>
    <t>Lamarque</t>
  </si>
  <si>
    <t>33221</t>
  </si>
  <si>
    <t>Lamothe-Landerron</t>
  </si>
  <si>
    <t>33225</t>
  </si>
  <si>
    <t>Landiras</t>
  </si>
  <si>
    <t>33233</t>
  </si>
  <si>
    <t>Laruscade</t>
  </si>
  <si>
    <t>33534</t>
  </si>
  <si>
    <t>Le Tourne</t>
  </si>
  <si>
    <t>33544</t>
  </si>
  <si>
    <t>Le Verdon-sur-Mer</t>
  </si>
  <si>
    <t>33014</t>
  </si>
  <si>
    <t>Les Artigues-de-Lussac</t>
  </si>
  <si>
    <t>33052</t>
  </si>
  <si>
    <t>Les Billaux</t>
  </si>
  <si>
    <t>33154</t>
  </si>
  <si>
    <t>Les Églisottes-et-Chalaures</t>
  </si>
  <si>
    <t>33315</t>
  </si>
  <si>
    <t>Les Peintures</t>
  </si>
  <si>
    <t>33248</t>
  </si>
  <si>
    <t>Listrac-Médoc</t>
  </si>
  <si>
    <t>33256</t>
  </si>
  <si>
    <t>Ludon-Médoc</t>
  </si>
  <si>
    <t>33259</t>
  </si>
  <si>
    <t>Lugon-et-l'Île-du-Carnay</t>
  </si>
  <si>
    <t>33260</t>
  </si>
  <si>
    <t>CC du Val de l'Eyre</t>
  </si>
  <si>
    <t>Lugos</t>
  </si>
  <si>
    <t>33261</t>
  </si>
  <si>
    <t>33262</t>
  </si>
  <si>
    <t>Macau</t>
  </si>
  <si>
    <t>33264</t>
  </si>
  <si>
    <t>Maransin</t>
  </si>
  <si>
    <t>33268</t>
  </si>
  <si>
    <t>Margaux-Cantenac</t>
  </si>
  <si>
    <t>33272</t>
  </si>
  <si>
    <t>Marsas</t>
  </si>
  <si>
    <t>33274</t>
  </si>
  <si>
    <t>Martillac</t>
  </si>
  <si>
    <t>33290</t>
  </si>
  <si>
    <t>Montagne</t>
  </si>
  <si>
    <t>33293</t>
  </si>
  <si>
    <t>Montussan</t>
  </si>
  <si>
    <t>33297</t>
  </si>
  <si>
    <t>Moulis-en-Médoc</t>
  </si>
  <si>
    <t>33298</t>
  </si>
  <si>
    <t>Moulon</t>
  </si>
  <si>
    <t>33300</t>
  </si>
  <si>
    <t>Naujac-sur-Mer</t>
  </si>
  <si>
    <t>33307</t>
  </si>
  <si>
    <t>Noaillan</t>
  </si>
  <si>
    <t>33311</t>
  </si>
  <si>
    <t>Paillet</t>
  </si>
  <si>
    <t>33316</t>
  </si>
  <si>
    <t>Pellegrue</t>
  </si>
  <si>
    <t>33321</t>
  </si>
  <si>
    <t>Peujard</t>
  </si>
  <si>
    <t>33325</t>
  </si>
  <si>
    <t>33330</t>
  </si>
  <si>
    <t>Pompignac</t>
  </si>
  <si>
    <t>33334</t>
  </si>
  <si>
    <t>Portets</t>
  </si>
  <si>
    <t>33336</t>
  </si>
  <si>
    <t>Préchac</t>
  </si>
  <si>
    <t>33337</t>
  </si>
  <si>
    <t>Preignac</t>
  </si>
  <si>
    <t>33339</t>
  </si>
  <si>
    <t>Prignac-et-Marcamps</t>
  </si>
  <si>
    <t>33341</t>
  </si>
  <si>
    <t>Pugnac</t>
  </si>
  <si>
    <t>33342</t>
  </si>
  <si>
    <t>Puisseguin</t>
  </si>
  <si>
    <t>33344</t>
  </si>
  <si>
    <t>33348</t>
  </si>
  <si>
    <t>Queyrac</t>
  </si>
  <si>
    <t>33349</t>
  </si>
  <si>
    <t>33350</t>
  </si>
  <si>
    <t>Rauzan</t>
  </si>
  <si>
    <t>33351</t>
  </si>
  <si>
    <t>33355</t>
  </si>
  <si>
    <t>Rions</t>
  </si>
  <si>
    <t>33357</t>
  </si>
  <si>
    <t>Roaillan</t>
  </si>
  <si>
    <t>33362</t>
  </si>
  <si>
    <t>Sablons</t>
  </si>
  <si>
    <t>33363</t>
  </si>
  <si>
    <t>Sadirac</t>
  </si>
  <si>
    <t>33374</t>
  </si>
  <si>
    <t>Saint-Aubin-de-Blaye</t>
  </si>
  <si>
    <t>33381</t>
  </si>
  <si>
    <t>Saint-Caprais-de-Bordeaux</t>
  </si>
  <si>
    <t>33382</t>
  </si>
  <si>
    <t>Saint-Christoly-de-Blaye</t>
  </si>
  <si>
    <t>33392</t>
  </si>
  <si>
    <t>Sainte-Croix-du-Mont</t>
  </si>
  <si>
    <t>33417</t>
  </si>
  <si>
    <t>Sainte-Hélène</t>
  </si>
  <si>
    <t>33395</t>
  </si>
  <si>
    <t>33485</t>
  </si>
  <si>
    <t>Sainte-Terre</t>
  </si>
  <si>
    <t>33412</t>
  </si>
  <si>
    <t>Saint-Germain-d'Esteuil</t>
  </si>
  <si>
    <t>33413</t>
  </si>
  <si>
    <t>Saint-Germain-du-Puch</t>
  </si>
  <si>
    <t>33415</t>
  </si>
  <si>
    <t>Saint-Gervais</t>
  </si>
  <si>
    <t>33425</t>
  </si>
  <si>
    <t>Saint-Laurent-d'Arce</t>
  </si>
  <si>
    <t>33434</t>
  </si>
  <si>
    <t>Saint-Louis-de-Montferrand</t>
  </si>
  <si>
    <t>33435</t>
  </si>
  <si>
    <t>Saint-Macaire</t>
  </si>
  <si>
    <t>33436</t>
  </si>
  <si>
    <t>Saint-Magne</t>
  </si>
  <si>
    <t>33437</t>
  </si>
  <si>
    <t>Saint-Magne-de-Castillon</t>
  </si>
  <si>
    <t>33438</t>
  </si>
  <si>
    <t>33439</t>
  </si>
  <si>
    <t>Saint-Mariens</t>
  </si>
  <si>
    <t>33441</t>
  </si>
  <si>
    <t>Saint-Martin-Lacaussade</t>
  </si>
  <si>
    <t>33447</t>
  </si>
  <si>
    <t>Saint-Médard-de-Guizières</t>
  </si>
  <si>
    <t>33448</t>
  </si>
  <si>
    <t>Saint-Médard-d'Eyrans</t>
  </si>
  <si>
    <t>33454</t>
  </si>
  <si>
    <t>Saint-Morillon</t>
  </si>
  <si>
    <t>33458</t>
  </si>
  <si>
    <t>33463</t>
  </si>
  <si>
    <t>Saint-Pierre-d'Aurillac</t>
  </si>
  <si>
    <t>33466</t>
  </si>
  <si>
    <t>Saint-Quentin-de-Baron</t>
  </si>
  <si>
    <t>33474</t>
  </si>
  <si>
    <t>Saint-Selve</t>
  </si>
  <si>
    <t>33477</t>
  </si>
  <si>
    <t>Saint-Seurin-de-Cursac</t>
  </si>
  <si>
    <t>33480</t>
  </si>
  <si>
    <t>Saint-Sulpice-de-Faleyrens</t>
  </si>
  <si>
    <t>33487</t>
  </si>
  <si>
    <t>33490</t>
  </si>
  <si>
    <t>Saint-Vivien-de-Médoc</t>
  </si>
  <si>
    <t>33492</t>
  </si>
  <si>
    <t>Saint-Yzan-de-Soudiac</t>
  </si>
  <si>
    <t>33494</t>
  </si>
  <si>
    <t>Salaunes</t>
  </si>
  <si>
    <t>33496</t>
  </si>
  <si>
    <t>Sallebœuf</t>
  </si>
  <si>
    <t>33501</t>
  </si>
  <si>
    <t>Saucats</t>
  </si>
  <si>
    <t>33504</t>
  </si>
  <si>
    <t>Sauternes</t>
  </si>
  <si>
    <t>33517</t>
  </si>
  <si>
    <t>Soussans</t>
  </si>
  <si>
    <t>33518</t>
  </si>
  <si>
    <t>Tabanac</t>
  </si>
  <si>
    <t>33521</t>
  </si>
  <si>
    <t>Talais</t>
  </si>
  <si>
    <t>33523</t>
  </si>
  <si>
    <t>Targon</t>
  </si>
  <si>
    <t>33530</t>
  </si>
  <si>
    <t>Teuillac</t>
  </si>
  <si>
    <t>33533</t>
  </si>
  <si>
    <t>Toulenne</t>
  </si>
  <si>
    <t>33537</t>
  </si>
  <si>
    <t>Uzeste</t>
  </si>
  <si>
    <t>33018</t>
  </si>
  <si>
    <t>Val de Virvée</t>
  </si>
  <si>
    <t>33380</t>
  </si>
  <si>
    <t>Val-de-Livenne</t>
  </si>
  <si>
    <t>33539</t>
  </si>
  <si>
    <t>33541</t>
  </si>
  <si>
    <t>Vensac</t>
  </si>
  <si>
    <t>33542</t>
  </si>
  <si>
    <t>Vérac</t>
  </si>
  <si>
    <t>33543</t>
  </si>
  <si>
    <t>Verdelais</t>
  </si>
  <si>
    <t>33545</t>
  </si>
  <si>
    <t>Vertheuil</t>
  </si>
  <si>
    <t>33547</t>
  </si>
  <si>
    <t>Villandraut</t>
  </si>
  <si>
    <t>33548</t>
  </si>
  <si>
    <t>Villegouge</t>
  </si>
  <si>
    <t>33552</t>
  </si>
  <si>
    <t>Virelade</t>
  </si>
  <si>
    <t>33554</t>
  </si>
  <si>
    <t>Yvrac</t>
  </si>
  <si>
    <t>40004</t>
  </si>
  <si>
    <t>Angresse</t>
  </si>
  <si>
    <t>40006</t>
  </si>
  <si>
    <t>Arengosse</t>
  </si>
  <si>
    <t>40021</t>
  </si>
  <si>
    <t>Azur</t>
  </si>
  <si>
    <t>40031</t>
  </si>
  <si>
    <t>Bégaar</t>
  </si>
  <si>
    <t>40036</t>
  </si>
  <si>
    <t>Bénesse-Maremne</t>
  </si>
  <si>
    <t>40037</t>
  </si>
  <si>
    <t>Benquet</t>
  </si>
  <si>
    <t>40055</t>
  </si>
  <si>
    <t>Bretagne-de-Marsan</t>
  </si>
  <si>
    <t>40056</t>
  </si>
  <si>
    <t>Brocas</t>
  </si>
  <si>
    <t>40080</t>
  </si>
  <si>
    <t>Cazères-sur-l'Adour</t>
  </si>
  <si>
    <t>40089</t>
  </si>
  <si>
    <t>Doazit</t>
  </si>
  <si>
    <t>40097</t>
  </si>
  <si>
    <t>Eugénie-les-Bains</t>
  </si>
  <si>
    <t>40104</t>
  </si>
  <si>
    <t>Gamarde-les-Bains</t>
  </si>
  <si>
    <t>40110</t>
  </si>
  <si>
    <t>Geaune</t>
  </si>
  <si>
    <t>40118</t>
  </si>
  <si>
    <t>Habas</t>
  </si>
  <si>
    <t>40122</t>
  </si>
  <si>
    <t>Haut-Mauco</t>
  </si>
  <si>
    <t>40123</t>
  </si>
  <si>
    <t>Herm</t>
  </si>
  <si>
    <t>40125</t>
  </si>
  <si>
    <t>Heugas</t>
  </si>
  <si>
    <t>40126</t>
  </si>
  <si>
    <t>Hinx</t>
  </si>
  <si>
    <t>40131</t>
  </si>
  <si>
    <t>Labastide-d'Armagnac</t>
  </si>
  <si>
    <t>40132</t>
  </si>
  <si>
    <t>Labatut</t>
  </si>
  <si>
    <t>40135</t>
  </si>
  <si>
    <t>Labrit</t>
  </si>
  <si>
    <t>40150</t>
  </si>
  <si>
    <t>Léon</t>
  </si>
  <si>
    <t>40152</t>
  </si>
  <si>
    <t>Lesperon</t>
  </si>
  <si>
    <t>40155</t>
  </si>
  <si>
    <t>Linxe</t>
  </si>
  <si>
    <t>40167</t>
  </si>
  <si>
    <t>Luxey</t>
  </si>
  <si>
    <t>40168</t>
  </si>
  <si>
    <t>Magescq</t>
  </si>
  <si>
    <t>40179</t>
  </si>
  <si>
    <t>Mées</t>
  </si>
  <si>
    <t>40180</t>
  </si>
  <si>
    <t>Meilhan</t>
  </si>
  <si>
    <t>40181</t>
  </si>
  <si>
    <t>Messanges</t>
  </si>
  <si>
    <t>40182</t>
  </si>
  <si>
    <t>Mézos</t>
  </si>
  <si>
    <t>40187</t>
  </si>
  <si>
    <t>Moliets-et-Maa</t>
  </si>
  <si>
    <t>40202</t>
  </si>
  <si>
    <t>Narrosse</t>
  </si>
  <si>
    <t>40207</t>
  </si>
  <si>
    <t>Oeyreluy</t>
  </si>
  <si>
    <t>40209</t>
  </si>
  <si>
    <t>Ondres</t>
  </si>
  <si>
    <t>40210</t>
  </si>
  <si>
    <t>Onesse-Laharie</t>
  </si>
  <si>
    <t>40222</t>
  </si>
  <si>
    <t>Pey</t>
  </si>
  <si>
    <t>40227</t>
  </si>
  <si>
    <t>Pissos</t>
  </si>
  <si>
    <t>40228</t>
  </si>
  <si>
    <t>Pomarez</t>
  </si>
  <si>
    <t>40229</t>
  </si>
  <si>
    <t>Pontenx-les-Forges</t>
  </si>
  <si>
    <t>40231</t>
  </si>
  <si>
    <t>Port-de-Lanne</t>
  </si>
  <si>
    <t>40243</t>
  </si>
  <si>
    <t>Rion-des-Landes</t>
  </si>
  <si>
    <t>40244</t>
  </si>
  <si>
    <t>Rivière-Saas-et-Gourby</t>
  </si>
  <si>
    <t>40246</t>
  </si>
  <si>
    <t>Sabres</t>
  </si>
  <si>
    <t>40248</t>
  </si>
  <si>
    <t>Saint-André-de-Seignanx</t>
  </si>
  <si>
    <t>40257</t>
  </si>
  <si>
    <t>Sainte-Eulalie-en-Born</t>
  </si>
  <si>
    <t>40271</t>
  </si>
  <si>
    <t>Sainte-Marie-de-Gosse</t>
  </si>
  <si>
    <t>40261</t>
  </si>
  <si>
    <t>Saint-Geours-de-Maremne</t>
  </si>
  <si>
    <t>40264</t>
  </si>
  <si>
    <t>Saint-Jean-de-Marsacq</t>
  </si>
  <si>
    <t>40266</t>
  </si>
  <si>
    <t>Saint-Julien-en-Born</t>
  </si>
  <si>
    <t>40267</t>
  </si>
  <si>
    <t>Saint-Justin</t>
  </si>
  <si>
    <t>40269</t>
  </si>
  <si>
    <t>Saint-Lon-les-Mines</t>
  </si>
  <si>
    <t>40272</t>
  </si>
  <si>
    <t>Saint-Martin-de-Hinx</t>
  </si>
  <si>
    <t>40274</t>
  </si>
  <si>
    <t>Saint-Martin-d'Oney</t>
  </si>
  <si>
    <t>40278</t>
  </si>
  <si>
    <t>Saint-Paul-en-Born</t>
  </si>
  <si>
    <t>40280</t>
  </si>
  <si>
    <t>Saint-Perdon</t>
  </si>
  <si>
    <t>40283</t>
  </si>
  <si>
    <t>40286</t>
  </si>
  <si>
    <t>Samadet</t>
  </si>
  <si>
    <t>40288</t>
  </si>
  <si>
    <t>Sarbazan</t>
  </si>
  <si>
    <t>40291</t>
  </si>
  <si>
    <t>Saubion</t>
  </si>
  <si>
    <t>40292</t>
  </si>
  <si>
    <t>Saubrigues</t>
  </si>
  <si>
    <t>40293</t>
  </si>
  <si>
    <t>Saubusse</t>
  </si>
  <si>
    <t>40294</t>
  </si>
  <si>
    <t>Saugnac-et-Cambran</t>
  </si>
  <si>
    <t>40295</t>
  </si>
  <si>
    <t>Saugnac-et-Muret</t>
  </si>
  <si>
    <t>40300</t>
  </si>
  <si>
    <t>Seyresse</t>
  </si>
  <si>
    <t>40307</t>
  </si>
  <si>
    <t>Sore</t>
  </si>
  <si>
    <t>40309</t>
  </si>
  <si>
    <t>Souprosse</t>
  </si>
  <si>
    <t>40314</t>
  </si>
  <si>
    <t>Tercis-les-Bains</t>
  </si>
  <si>
    <t>40317</t>
  </si>
  <si>
    <t>Tosse</t>
  </si>
  <si>
    <t>40326</t>
  </si>
  <si>
    <t>Vielle-Saint-Girons</t>
  </si>
  <si>
    <t>40328</t>
  </si>
  <si>
    <t>Vieux-Boucau-les-Bains</t>
  </si>
  <si>
    <t>40332</t>
  </si>
  <si>
    <t>Ychoux</t>
  </si>
  <si>
    <t>40333</t>
  </si>
  <si>
    <t>Ygos-Saint-Saturnin</t>
  </si>
  <si>
    <t>47041</t>
  </si>
  <si>
    <t>Bruch</t>
  </si>
  <si>
    <t>47043</t>
  </si>
  <si>
    <t>Buzet-sur-Baïse</t>
  </si>
  <si>
    <t>47049</t>
  </si>
  <si>
    <t>Casseneuil</t>
  </si>
  <si>
    <t>47060</t>
  </si>
  <si>
    <t>Caudecoste</t>
  </si>
  <si>
    <t>47069</t>
  </si>
  <si>
    <t>Colayrac-Saint-Cirq</t>
  </si>
  <si>
    <t>47078</t>
  </si>
  <si>
    <t>Damazan</t>
  </si>
  <si>
    <t>47095</t>
  </si>
  <si>
    <t>Fauillet</t>
  </si>
  <si>
    <t>47101</t>
  </si>
  <si>
    <t>Fourques-sur-Garonne</t>
  </si>
  <si>
    <t>47128</t>
  </si>
  <si>
    <t>Lafox</t>
  </si>
  <si>
    <t>47159</t>
  </si>
  <si>
    <t>Le Mas-d'Agenais</t>
  </si>
  <si>
    <t>47165</t>
  </si>
  <si>
    <t>Meilhan-sur-Garonne</t>
  </si>
  <si>
    <t>47238</t>
  </si>
  <si>
    <t>Sainte-Colombe-en-Bruilhois</t>
  </si>
  <si>
    <t>47246</t>
  </si>
  <si>
    <t>Saint-Hilaire-de-Lusignan</t>
  </si>
  <si>
    <t>47283</t>
  </si>
  <si>
    <t>Saint-Vite</t>
  </si>
  <si>
    <t>47300</t>
  </si>
  <si>
    <t>Sérignac-sur-Garonne</t>
  </si>
  <si>
    <t>47318</t>
  </si>
  <si>
    <t>Vianne</t>
  </si>
  <si>
    <t>86015</t>
  </si>
  <si>
    <t>Availles-Limouzine</t>
  </si>
  <si>
    <t>86019</t>
  </si>
  <si>
    <t>Beaumont Saint-Cyr</t>
  </si>
  <si>
    <t>86032</t>
  </si>
  <si>
    <t>Bonneuil-Matours</t>
  </si>
  <si>
    <t>86077</t>
  </si>
  <si>
    <t>Civaux</t>
  </si>
  <si>
    <t>86133</t>
  </si>
  <si>
    <t>Ligugé</t>
  </si>
  <si>
    <t>86233</t>
  </si>
  <si>
    <t>Valdivienne</t>
  </si>
  <si>
    <t>Convenable</t>
  </si>
  <si>
    <t>16005</t>
  </si>
  <si>
    <t>Aigre</t>
  </si>
  <si>
    <t>16073</t>
  </si>
  <si>
    <t>16085</t>
  </si>
  <si>
    <t>Chasseneuil-sur-Bonnieure</t>
  </si>
  <si>
    <t>16089</t>
  </si>
  <si>
    <t>Châteaubernard</t>
  </si>
  <si>
    <t>16090</t>
  </si>
  <si>
    <t>Châteauneuf-sur-Charente</t>
  </si>
  <si>
    <t>16106</t>
  </si>
  <si>
    <t>Confolens</t>
  </si>
  <si>
    <t>CADET-REVITAL</t>
  </si>
  <si>
    <t>16154</t>
  </si>
  <si>
    <t>Gond-Pontouvre</t>
  </si>
  <si>
    <t>16167</t>
  </si>
  <si>
    <t>Jarnac</t>
  </si>
  <si>
    <t>16281</t>
  </si>
  <si>
    <t>La Rochefoucauld-en-Angoumois</t>
  </si>
  <si>
    <t>16223</t>
  </si>
  <si>
    <t>Montbron</t>
  </si>
  <si>
    <t>16358</t>
  </si>
  <si>
    <t>Saint-Yrieix-sur-Charente</t>
  </si>
  <si>
    <t>17224</t>
  </si>
  <si>
    <t>Matha</t>
  </si>
  <si>
    <t>17283</t>
  </si>
  <si>
    <t>Pons</t>
  </si>
  <si>
    <t>17397</t>
  </si>
  <si>
    <t>Saint-Savinien</t>
  </si>
  <si>
    <t>24354</t>
  </si>
  <si>
    <t>La Roche-Chalais</t>
  </si>
  <si>
    <t>24223</t>
  </si>
  <si>
    <t>Lalinde</t>
  </si>
  <si>
    <t>24067</t>
  </si>
  <si>
    <t>Le Bugue</t>
  </si>
  <si>
    <t>24068</t>
  </si>
  <si>
    <t>Le Buisson-de-Cadouin</t>
  </si>
  <si>
    <t>24291</t>
  </si>
  <si>
    <t>Montignac-Lascaux</t>
  </si>
  <si>
    <t>24294</t>
  </si>
  <si>
    <t>Montpon-Ménestérol</t>
  </si>
  <si>
    <t>24299</t>
  </si>
  <si>
    <t>Mussidan</t>
  </si>
  <si>
    <t>24309</t>
  </si>
  <si>
    <t>24340</t>
  </si>
  <si>
    <t>Prigonrieux</t>
  </si>
  <si>
    <t>24547</t>
  </si>
  <si>
    <t>Terrasson-Lavilledieu</t>
  </si>
  <si>
    <t>24550</t>
  </si>
  <si>
    <t>Thenon</t>
  </si>
  <si>
    <t>24553</t>
  </si>
  <si>
    <t>Tocane-Saint-Apre</t>
  </si>
  <si>
    <t>24557</t>
  </si>
  <si>
    <t>Trélissac</t>
  </si>
  <si>
    <t>24571</t>
  </si>
  <si>
    <t>Vergt</t>
  </si>
  <si>
    <t>33003</t>
  </si>
  <si>
    <t>Ambarès-et-Lagrave</t>
  </si>
  <si>
    <t>33012</t>
  </si>
  <si>
    <t>Arsac</t>
  </si>
  <si>
    <t>33013</t>
  </si>
  <si>
    <t>Artigues-près-Bordeaux</t>
  </si>
  <si>
    <t>33019</t>
  </si>
  <si>
    <t>CA du Bassin d'Arcachon Nord</t>
  </si>
  <si>
    <t>Audenge</t>
  </si>
  <si>
    <t>33032</t>
  </si>
  <si>
    <t>33036</t>
  </si>
  <si>
    <t>Bazas</t>
  </si>
  <si>
    <t>33042</t>
  </si>
  <si>
    <t>Belin-Béliet</t>
  </si>
  <si>
    <t>33065</t>
  </si>
  <si>
    <t>Bouliac</t>
  </si>
  <si>
    <t>33067</t>
  </si>
  <si>
    <t>Bourg</t>
  </si>
  <si>
    <t>33080</t>
  </si>
  <si>
    <t>Cadaujac</t>
  </si>
  <si>
    <t>33081</t>
  </si>
  <si>
    <t>Cadillac</t>
  </si>
  <si>
    <t>33085</t>
  </si>
  <si>
    <t>Camblanes-et-Meynac</t>
  </si>
  <si>
    <t>33090</t>
  </si>
  <si>
    <t>CC Jalle-Eau-Bourde</t>
  </si>
  <si>
    <t>Canéjan</t>
  </si>
  <si>
    <t>33096</t>
  </si>
  <si>
    <t>Carbon-Blanc</t>
  </si>
  <si>
    <t>33097</t>
  </si>
  <si>
    <t>Carcans</t>
  </si>
  <si>
    <t>33104</t>
  </si>
  <si>
    <t>Castelnau-de-Médoc</t>
  </si>
  <si>
    <t>33108</t>
  </si>
  <si>
    <t>Castillon-la-Bataille</t>
  </si>
  <si>
    <t>33114</t>
  </si>
  <si>
    <t>Cavignac</t>
  </si>
  <si>
    <t>33138</t>
  </si>
  <si>
    <t>33140</t>
  </si>
  <si>
    <t>Créon</t>
  </si>
  <si>
    <t>33165</t>
  </si>
  <si>
    <t>Fargues-Saint-Hilaire</t>
  </si>
  <si>
    <t>33167</t>
  </si>
  <si>
    <t>33203</t>
  </si>
  <si>
    <t>Hourtin</t>
  </si>
  <si>
    <t>33213</t>
  </si>
  <si>
    <t>La Brède</t>
  </si>
  <si>
    <t>33214</t>
  </si>
  <si>
    <t>Lacanau</t>
  </si>
  <si>
    <t>33226</t>
  </si>
  <si>
    <t>Langoiran</t>
  </si>
  <si>
    <t>33229</t>
  </si>
  <si>
    <t>Lanton</t>
  </si>
  <si>
    <t>33234</t>
  </si>
  <si>
    <t>Latresne</t>
  </si>
  <si>
    <t>33029</t>
  </si>
  <si>
    <t>Le Barp</t>
  </si>
  <si>
    <t>33200</t>
  </si>
  <si>
    <t>Le Haillan</t>
  </si>
  <si>
    <t>33322</t>
  </si>
  <si>
    <t>Le Pian-Médoc</t>
  </si>
  <si>
    <t>33333</t>
  </si>
  <si>
    <t>Le Porge</t>
  </si>
  <si>
    <t>33519</t>
  </si>
  <si>
    <t>Le Taillan-Médoc</t>
  </si>
  <si>
    <t>33527</t>
  </si>
  <si>
    <t>CA Bassin d'Arcachon Sud (COBAS)</t>
  </si>
  <si>
    <t>Le Teich</t>
  </si>
  <si>
    <t>33236</t>
  </si>
  <si>
    <t>Lège-Cap-Ferret</t>
  </si>
  <si>
    <t>33238</t>
  </si>
  <si>
    <t>Léognan</t>
  </si>
  <si>
    <t>33555</t>
  </si>
  <si>
    <t>Marcheprime</t>
  </si>
  <si>
    <t>33273</t>
  </si>
  <si>
    <t>Martignas-sur-Jalle</t>
  </si>
  <si>
    <t>33284</t>
  </si>
  <si>
    <t>Mios</t>
  </si>
  <si>
    <t>33289</t>
  </si>
  <si>
    <t>33312</t>
  </si>
  <si>
    <t>Parempuyre</t>
  </si>
  <si>
    <t>33324</t>
  </si>
  <si>
    <t>Pineuilh</t>
  </si>
  <si>
    <t>33327</t>
  </si>
  <si>
    <t>Podensac</t>
  </si>
  <si>
    <t>33376</t>
  </si>
  <si>
    <t>Saint-Aubin-de-Médoc</t>
  </si>
  <si>
    <t>33389</t>
  </si>
  <si>
    <t>Saint-Ciers-sur-Gironde</t>
  </si>
  <si>
    <t>33393</t>
  </si>
  <si>
    <t>Saint-Denis-de-Pile</t>
  </si>
  <si>
    <t>33397</t>
  </si>
  <si>
    <t>Sainte-Eulalie</t>
  </si>
  <si>
    <t>33402</t>
  </si>
  <si>
    <t>Sainte-Foy-la-Grande</t>
  </si>
  <si>
    <t>33394</t>
  </si>
  <si>
    <t>Saint-Émilion</t>
  </si>
  <si>
    <t>33422</t>
  </si>
  <si>
    <t>Saint-Jean-d'Illac</t>
  </si>
  <si>
    <t>33424</t>
  </si>
  <si>
    <t>Saint-Laurent-Médoc</t>
  </si>
  <si>
    <t>33433</t>
  </si>
  <si>
    <t>Saint-Loubès</t>
  </si>
  <si>
    <t>33473</t>
  </si>
  <si>
    <t>33478</t>
  </si>
  <si>
    <t>Saint-Seurin-sur-l'Isle</t>
  </si>
  <si>
    <t>33483</t>
  </si>
  <si>
    <t>Saint-Sulpice-et-Cameyrac</t>
  </si>
  <si>
    <t>33484</t>
  </si>
  <si>
    <t>33498</t>
  </si>
  <si>
    <t>33506</t>
  </si>
  <si>
    <t>Sauveterre-de-Guyenne</t>
  </si>
  <si>
    <t>33514</t>
  </si>
  <si>
    <t>Soulac-sur-Mer</t>
  </si>
  <si>
    <t>33535</t>
  </si>
  <si>
    <t>Tresses</t>
  </si>
  <si>
    <t>33540</t>
  </si>
  <si>
    <t>Vendays-Montalivet</t>
  </si>
  <si>
    <t>40002</t>
  </si>
  <si>
    <t>Amou</t>
  </si>
  <si>
    <t>40075</t>
  </si>
  <si>
    <t>Castets</t>
  </si>
  <si>
    <t>40102</t>
  </si>
  <si>
    <t>Gabarret</t>
  </si>
  <si>
    <t>40117</t>
  </si>
  <si>
    <t>Grenade-sur-l'Adour</t>
  </si>
  <si>
    <t>40119</t>
  </si>
  <si>
    <t>Hagetmau</t>
  </si>
  <si>
    <t>40133</t>
  </si>
  <si>
    <t>Labenne</t>
  </si>
  <si>
    <t>40134</t>
  </si>
  <si>
    <t>Labouheyre</t>
  </si>
  <si>
    <t>40157</t>
  </si>
  <si>
    <t>Lit-et-Mixe</t>
  </si>
  <si>
    <t>40184</t>
  </si>
  <si>
    <t>Mimizan</t>
  </si>
  <si>
    <t>40194</t>
  </si>
  <si>
    <t>Montfort-en-Chalosse</t>
  </si>
  <si>
    <t>40197</t>
  </si>
  <si>
    <t>Morcenx-la-Nouvelle</t>
  </si>
  <si>
    <t>40201</t>
  </si>
  <si>
    <t>Mugron</t>
  </si>
  <si>
    <t>40217</t>
  </si>
  <si>
    <t>Parentis-en-Born</t>
  </si>
  <si>
    <t>40224</t>
  </si>
  <si>
    <t>Peyrehorade</t>
  </si>
  <si>
    <t>40230</t>
  </si>
  <si>
    <t>Pontonx-sur-l'Adour</t>
  </si>
  <si>
    <t>40233</t>
  </si>
  <si>
    <t>Pouillon</t>
  </si>
  <si>
    <t>40245</t>
  </si>
  <si>
    <t>40273</t>
  </si>
  <si>
    <t>Saint-Martin-de-Seignanx</t>
  </si>
  <si>
    <t>40282</t>
  </si>
  <si>
    <t>Saint-Sever</t>
  </si>
  <si>
    <t>40287</t>
  </si>
  <si>
    <t>Sanguinet</t>
  </si>
  <si>
    <t>40296</t>
  </si>
  <si>
    <t>Seignosse</t>
  </si>
  <si>
    <t>40304</t>
  </si>
  <si>
    <t>Soorts-Hossegor</t>
  </si>
  <si>
    <t>40310</t>
  </si>
  <si>
    <t>Soustons</t>
  </si>
  <si>
    <t>40312</t>
  </si>
  <si>
    <t>Tarnos</t>
  </si>
  <si>
    <t>40313</t>
  </si>
  <si>
    <t>Tartas</t>
  </si>
  <si>
    <t>40331</t>
  </si>
  <si>
    <t>Villeneuve-de-Marsan</t>
  </si>
  <si>
    <t>47004</t>
  </si>
  <si>
    <t>Aiguillon</t>
  </si>
  <si>
    <t>47027</t>
  </si>
  <si>
    <t>47031</t>
  </si>
  <si>
    <t>Boé</t>
  </si>
  <si>
    <t>47054</t>
  </si>
  <si>
    <t>Castelmoron-sur-Lot</t>
  </si>
  <si>
    <t>47065</t>
  </si>
  <si>
    <t>Clairac</t>
  </si>
  <si>
    <t>47143</t>
  </si>
  <si>
    <t>Lavardac</t>
  </si>
  <si>
    <t>47145</t>
  </si>
  <si>
    <t>Layrac</t>
  </si>
  <si>
    <t>47201</t>
  </si>
  <si>
    <t>Le Passage</t>
  </si>
  <si>
    <t>47167</t>
  </si>
  <si>
    <t>Mézin</t>
  </si>
  <si>
    <t>47185</t>
  </si>
  <si>
    <t>Montayral</t>
  </si>
  <si>
    <t>47210</t>
  </si>
  <si>
    <t>Port-Sainte-Marie</t>
  </si>
  <si>
    <t>47233</t>
  </si>
  <si>
    <t>Sainte-Bazeille</t>
  </si>
  <si>
    <t>47324</t>
  </si>
  <si>
    <t>Villeréal</t>
  </si>
  <si>
    <t>86041</t>
  </si>
  <si>
    <t>86062</t>
  </si>
  <si>
    <t>Chasseneuil-du-Poitou</t>
  </si>
  <si>
    <t>86070</t>
  </si>
  <si>
    <t>Chauvigny</t>
  </si>
  <si>
    <t>86100</t>
  </si>
  <si>
    <t>Fontaine-le-Comte</t>
  </si>
  <si>
    <t>86293</t>
  </si>
  <si>
    <t>Vivonne</t>
  </si>
  <si>
    <t>16102</t>
  </si>
  <si>
    <t>16374</t>
  </si>
  <si>
    <t>17197</t>
  </si>
  <si>
    <t>Jonzac</t>
  </si>
  <si>
    <t>17347</t>
  </si>
  <si>
    <t>Saint-Jean-d'Angély</t>
  </si>
  <si>
    <t>24037</t>
  </si>
  <si>
    <t>33005</t>
  </si>
  <si>
    <t>Andernos-les-Bains</t>
  </si>
  <si>
    <t>33009</t>
  </si>
  <si>
    <t>Arcachon</t>
  </si>
  <si>
    <t>33011</t>
  </si>
  <si>
    <t>Arès</t>
  </si>
  <si>
    <t>33039</t>
  </si>
  <si>
    <t>33051</t>
  </si>
  <si>
    <t>Biganos</t>
  </si>
  <si>
    <t>33056</t>
  </si>
  <si>
    <t>Blanquefort</t>
  </si>
  <si>
    <t>33058</t>
  </si>
  <si>
    <t>Blaye</t>
  </si>
  <si>
    <t>33075</t>
  </si>
  <si>
    <t>Bruges</t>
  </si>
  <si>
    <t>33119</t>
  </si>
  <si>
    <t>33122</t>
  </si>
  <si>
    <t>Cestas</t>
  </si>
  <si>
    <t>33162</t>
  </si>
  <si>
    <t>33192</t>
  </si>
  <si>
    <t>33199</t>
  </si>
  <si>
    <t>Gujan-Mestras</t>
  </si>
  <si>
    <t>33352</t>
  </si>
  <si>
    <t>La Réole</t>
  </si>
  <si>
    <t>33529</t>
  </si>
  <si>
    <t>La Teste-de-Buch</t>
  </si>
  <si>
    <t>33227</t>
  </si>
  <si>
    <t>Langon</t>
  </si>
  <si>
    <t>33069</t>
  </si>
  <si>
    <t>33240</t>
  </si>
  <si>
    <t>Lesparre-Médoc</t>
  </si>
  <si>
    <t>33243</t>
  </si>
  <si>
    <t>Libourne</t>
  </si>
  <si>
    <t>33249</t>
  </si>
  <si>
    <t>33281</t>
  </si>
  <si>
    <t>33314</t>
  </si>
  <si>
    <t>Pauillac</t>
  </si>
  <si>
    <t>33318</t>
  </si>
  <si>
    <t>33366</t>
  </si>
  <si>
    <t>Saint-André-de-Cubzac</t>
  </si>
  <si>
    <t>33449</t>
  </si>
  <si>
    <t>Saint-Médard-en-Jalles</t>
  </si>
  <si>
    <t>33522</t>
  </si>
  <si>
    <t>33550</t>
  </si>
  <si>
    <t>Villenave-d'Ornon</t>
  </si>
  <si>
    <t>40001</t>
  </si>
  <si>
    <t>Aire-sur-l'Adour</t>
  </si>
  <si>
    <t>40046</t>
  </si>
  <si>
    <t>Biscarrosse</t>
  </si>
  <si>
    <t>40065</t>
  </si>
  <si>
    <t>Capbreton</t>
  </si>
  <si>
    <t>40279</t>
  </si>
  <si>
    <t>Saint-Paul-lès-Dax</t>
  </si>
  <si>
    <t>40281</t>
  </si>
  <si>
    <t>40284</t>
  </si>
  <si>
    <t>Saint-Vincent-de-Tyrosse</t>
  </si>
  <si>
    <t>47157</t>
  </si>
  <si>
    <t>47195</t>
  </si>
  <si>
    <t>Nérac</t>
  </si>
  <si>
    <t>47310</t>
  </si>
  <si>
    <t>47323</t>
  </si>
  <si>
    <t>86214</t>
  </si>
  <si>
    <t>Saint-Benoît</t>
  </si>
  <si>
    <t>16015</t>
  </si>
  <si>
    <t>17415</t>
  </si>
  <si>
    <t>33063</t>
  </si>
  <si>
    <t>40088</t>
  </si>
  <si>
    <t>40192</t>
  </si>
  <si>
    <t>47001</t>
  </si>
  <si>
    <t>86194</t>
  </si>
  <si>
    <t>Bassens</t>
  </si>
  <si>
    <t>Bègles</t>
  </si>
  <si>
    <t>Bordeaux</t>
  </si>
  <si>
    <t>Cenon</t>
  </si>
  <si>
    <t>Coutras</t>
  </si>
  <si>
    <t>Dax</t>
  </si>
  <si>
    <t>Eysines</t>
  </si>
  <si>
    <t>Gradignan</t>
  </si>
  <si>
    <t>Le Bouscat</t>
  </si>
  <si>
    <t>Lormont</t>
  </si>
  <si>
    <t>Mont-de-Marsan</t>
  </si>
  <si>
    <t>Pessac</t>
  </si>
  <si>
    <t>Saint-Pierre-du-Mont</t>
  </si>
  <si>
    <t>Talence</t>
  </si>
  <si>
    <t>RAISON SOCIALE</t>
  </si>
  <si>
    <t>PRESENTATION DE L'ENTREPRISE</t>
  </si>
  <si>
    <t>NAF</t>
  </si>
  <si>
    <t>SITE INTERNET</t>
  </si>
  <si>
    <t>TELEPHONE</t>
  </si>
  <si>
    <t>CIVILITE</t>
  </si>
  <si>
    <t>NOM - PRENOM</t>
  </si>
  <si>
    <t>FONCTION</t>
  </si>
  <si>
    <t>MAIL</t>
  </si>
  <si>
    <t>PERSONNE EN CHARGE DU DOSSIER</t>
  </si>
  <si>
    <t>(</t>
  </si>
  <si>
    <t>OUI</t>
  </si>
  <si>
    <t>NON</t>
  </si>
  <si>
    <t>le représentant légal de l'entreprise</t>
  </si>
  <si>
    <t>un salarié de l'entreprise</t>
  </si>
  <si>
    <t>autre</t>
  </si>
  <si>
    <t>JE SUIS :</t>
  </si>
  <si>
    <t>une structure mandatée par l'entreprise pour gérer ce dossier</t>
  </si>
  <si>
    <t></t>
  </si>
  <si>
    <t>CATEGORIE JURIDIQUE</t>
  </si>
  <si>
    <t>EI</t>
  </si>
  <si>
    <t>EURL</t>
  </si>
  <si>
    <t>SA</t>
  </si>
  <si>
    <t>SAS</t>
  </si>
  <si>
    <t>SARL</t>
  </si>
  <si>
    <t>AUTRE</t>
  </si>
  <si>
    <t>Décrire l'activité de l'entreprise</t>
  </si>
  <si>
    <t>Effectif de l'entreprise</t>
  </si>
  <si>
    <t>+</t>
  </si>
  <si>
    <t>O</t>
  </si>
  <si>
    <t>REPRESENTANT LEGAL DE L'ENTREPRISE</t>
  </si>
  <si>
    <t>Coût prévisionnel</t>
  </si>
  <si>
    <t>Matériel</t>
  </si>
  <si>
    <t>Autre</t>
  </si>
  <si>
    <t>A</t>
  </si>
  <si>
    <t>DATE</t>
  </si>
  <si>
    <t>PIECES A FOURNIR</t>
  </si>
  <si>
    <t>Nom de la structure si autre que l'entreprise</t>
  </si>
  <si>
    <t>Montant</t>
  </si>
  <si>
    <t>Activité principale</t>
  </si>
  <si>
    <t>Pâtisserie</t>
  </si>
  <si>
    <t>Charcuterie</t>
  </si>
  <si>
    <t>Concurrence</t>
  </si>
  <si>
    <t>DECLARATION SUR L'HONNEUR</t>
  </si>
  <si>
    <t xml:space="preserve"> Intitulés de la  NAF rév. 2, version finale </t>
  </si>
  <si>
    <t>Intitulés NAF rév. 2, 
en 65 caractères</t>
  </si>
  <si>
    <t>01.11Z</t>
  </si>
  <si>
    <t>Culture de céréales (à l'exception du riz), de légumineuses et de graines oléagineuses</t>
  </si>
  <si>
    <t>Culture de céréales (sf riz) légumineuses, graines oléagineuses</t>
  </si>
  <si>
    <t>Cult céréale, légumineuse, graine oléag.</t>
  </si>
  <si>
    <t>01.12Z</t>
  </si>
  <si>
    <t>Culture du riz</t>
  </si>
  <si>
    <t>01.13Z</t>
  </si>
  <si>
    <t>Culture de légumes, de melons, de racines et de tubercules</t>
  </si>
  <si>
    <t>Cult. légume, melon, racine &amp; tubercule</t>
  </si>
  <si>
    <t>01.14Z</t>
  </si>
  <si>
    <t>Culture de la canne à sucre</t>
  </si>
  <si>
    <t>01.15Z</t>
  </si>
  <si>
    <t>Culture du tabac</t>
  </si>
  <si>
    <t>01.16Z</t>
  </si>
  <si>
    <t>Culture de plantes à fibres</t>
  </si>
  <si>
    <t>01.19Z</t>
  </si>
  <si>
    <t>Autres cultures non permanentes</t>
  </si>
  <si>
    <t>01.21Z</t>
  </si>
  <si>
    <t>Culture de la vigne</t>
  </si>
  <si>
    <t>01.22Z</t>
  </si>
  <si>
    <t>Culture de fruits tropicaux et subtropicaux</t>
  </si>
  <si>
    <t>Culture fruits tropicaux et subtropicaux</t>
  </si>
  <si>
    <t>01.23Z</t>
  </si>
  <si>
    <t>Culture d'agrumes</t>
  </si>
  <si>
    <t>01.24Z</t>
  </si>
  <si>
    <t>Culture de fruits à pépins et à noyau</t>
  </si>
  <si>
    <t>01.25Z</t>
  </si>
  <si>
    <t>Culture d'autres fruits d'arbres ou d'arbustes et de fruits à coque</t>
  </si>
  <si>
    <t>Culture d'aut. fruits d'arbres ou d'arbustes et de fruits a coque</t>
  </si>
  <si>
    <t>Cult. d'aut. fruits &amp; de fruits à coque</t>
  </si>
  <si>
    <t>01.26Z</t>
  </si>
  <si>
    <t>Culture de fruits oléagineux</t>
  </si>
  <si>
    <t>01.27Z</t>
  </si>
  <si>
    <t>Culture de plantes à boissons</t>
  </si>
  <si>
    <t>01.28Z</t>
  </si>
  <si>
    <t>Culture de plantes à épices, aromatiques, médicinales et pharmaceutiques</t>
  </si>
  <si>
    <t>Culture plantes à épices aromatiques médicinales pharmaceutiques</t>
  </si>
  <si>
    <t>Cult. plante aromatiq. médicin. pharma.</t>
  </si>
  <si>
    <t>01.29Z</t>
  </si>
  <si>
    <t>Autres cultures permanentes</t>
  </si>
  <si>
    <t>01.30Z</t>
  </si>
  <si>
    <t>Reproduction de plantes</t>
  </si>
  <si>
    <t>01.41Z</t>
  </si>
  <si>
    <t>Élevage de vaches laitières</t>
  </si>
  <si>
    <t>01.42Z</t>
  </si>
  <si>
    <t>Élevage d'autres bovins et de buffles</t>
  </si>
  <si>
    <t>01.43Z</t>
  </si>
  <si>
    <t>Élevage de chevaux et d'autres équidés</t>
  </si>
  <si>
    <t>01.44Z</t>
  </si>
  <si>
    <t>Élevage de chameaux et d'autres camélidés</t>
  </si>
  <si>
    <t>Élevage de chameaux &amp; d'autres camélidés</t>
  </si>
  <si>
    <t>01.45Z</t>
  </si>
  <si>
    <t>Élevage d'ovins et de caprins</t>
  </si>
  <si>
    <t>01.46Z</t>
  </si>
  <si>
    <t>Élevage de porcins</t>
  </si>
  <si>
    <t>01.47Z</t>
  </si>
  <si>
    <t>Élevage de volailles</t>
  </si>
  <si>
    <t>01.49Z</t>
  </si>
  <si>
    <t>Élevage d'autres animaux</t>
  </si>
  <si>
    <t>01.50Z</t>
  </si>
  <si>
    <t>Culture et élevage associés</t>
  </si>
  <si>
    <t>01.61Z</t>
  </si>
  <si>
    <t>Activités de soutien aux cultures</t>
  </si>
  <si>
    <t>01.62Z</t>
  </si>
  <si>
    <t>Activités de soutien à la production animale</t>
  </si>
  <si>
    <t>Activités de soutien à la prod. animale</t>
  </si>
  <si>
    <t>01.63Z</t>
  </si>
  <si>
    <t>Traitement primaire des récoltes</t>
  </si>
  <si>
    <t>01.64Z</t>
  </si>
  <si>
    <t>Traitement des semences</t>
  </si>
  <si>
    <t>01.70Z</t>
  </si>
  <si>
    <t>Chasse, piégeage et services annexes</t>
  </si>
  <si>
    <t>02.10Z</t>
  </si>
  <si>
    <t>Sylviculture et autres activités forestières</t>
  </si>
  <si>
    <t>Sylviculture &amp; autres act. forestières</t>
  </si>
  <si>
    <t>02.20Z</t>
  </si>
  <si>
    <t>Exploitation forestière</t>
  </si>
  <si>
    <t>02.30Z</t>
  </si>
  <si>
    <t>Récolte de produits forestiers non ligneux poussant à l'état sauvage</t>
  </si>
  <si>
    <t>Récolte prod. forestiers non ligneux poussant à l'état sauvage</t>
  </si>
  <si>
    <t>Récolte prodts forestiers non ligneux</t>
  </si>
  <si>
    <t>02.40Z</t>
  </si>
  <si>
    <t>Services de soutien à l'exploitation forestière</t>
  </si>
  <si>
    <t>Services de soutien à l'expl. forestière</t>
  </si>
  <si>
    <t>03.11Z</t>
  </si>
  <si>
    <t>Pêche en mer</t>
  </si>
  <si>
    <t>03.12Z</t>
  </si>
  <si>
    <t>Pêche en eau douce</t>
  </si>
  <si>
    <t>03.21Z</t>
  </si>
  <si>
    <t>Aquaculture en mer</t>
  </si>
  <si>
    <t>03.22Z</t>
  </si>
  <si>
    <t>Aquaculture en eau douce</t>
  </si>
  <si>
    <t>05.10Z</t>
  </si>
  <si>
    <t>Extraction de houille</t>
  </si>
  <si>
    <t>05.20Z</t>
  </si>
  <si>
    <t>Extraction de lignite</t>
  </si>
  <si>
    <t>06.10Z</t>
  </si>
  <si>
    <t>Extraction de pétrole brut</t>
  </si>
  <si>
    <t>06.20Z</t>
  </si>
  <si>
    <t>Extraction de gaz naturel</t>
  </si>
  <si>
    <t>07.10Z</t>
  </si>
  <si>
    <t>Extraction de minerais de fer</t>
  </si>
  <si>
    <t>07.21Z</t>
  </si>
  <si>
    <t>Extraction de minerais d'uranium et de thorium</t>
  </si>
  <si>
    <t>Extr. de minerais d'uranium &amp; de thorium</t>
  </si>
  <si>
    <t>07.29Z</t>
  </si>
  <si>
    <t>Extraction d'autres minerais de métaux non ferreux</t>
  </si>
  <si>
    <t>Extr. aut. minerai de métaux non ferreux</t>
  </si>
  <si>
    <t>08.11Z</t>
  </si>
  <si>
    <t>Extraction de pierres ornementales et de construction, de calcaire industriel, de gypse, de craie et d'ardoise</t>
  </si>
  <si>
    <t>Extraction pierres ornement. construc. calcaire industriel, gypse</t>
  </si>
  <si>
    <t>Extr. pierre ornement. &amp; construct. etc.</t>
  </si>
  <si>
    <t>08.12Z</t>
  </si>
  <si>
    <t>Exploitation de gravières et sablières, extraction d’argiles et de kaolin</t>
  </si>
  <si>
    <t>Exploit gravieres &amp; sablieres, extraction argiles &amp; kaolin</t>
  </si>
  <si>
    <t>Exploit. gravière &amp; sabl., extr. argile</t>
  </si>
  <si>
    <t>08.91Z</t>
  </si>
  <si>
    <t xml:space="preserve">Extraction des minéraux chimiques et d'engrais minéraux </t>
  </si>
  <si>
    <t>Extraction des minéraux chimiques et d'engrais minéraux</t>
  </si>
  <si>
    <t>Extr. minéraux chimiq. &amp; engrais min.</t>
  </si>
  <si>
    <t>08.92Z</t>
  </si>
  <si>
    <t>Extraction de tourbe</t>
  </si>
  <si>
    <t>08.93Z</t>
  </si>
  <si>
    <t xml:space="preserve">Production de sel </t>
  </si>
  <si>
    <t>Production de sel</t>
  </si>
  <si>
    <t>08.99Z</t>
  </si>
  <si>
    <t>Autres activités extractives n.c.a.</t>
  </si>
  <si>
    <t>09.10Z</t>
  </si>
  <si>
    <t>Activités de soutien à l'extraction d'hydrocarbures</t>
  </si>
  <si>
    <t>Act. de soutien à l'extr. hydrocarbures</t>
  </si>
  <si>
    <t>09.90Z</t>
  </si>
  <si>
    <t xml:space="preserve">Activités de soutien aux autres industries extractives </t>
  </si>
  <si>
    <t>Activités de soutien aux autres industries extractives</t>
  </si>
  <si>
    <t>Act. de soutien aut. indus. extractives</t>
  </si>
  <si>
    <t>10.11Z</t>
  </si>
  <si>
    <t>Transformation et conservation de la viande de boucherie</t>
  </si>
  <si>
    <t>Transf. &amp; conserv.  viande de boucherie</t>
  </si>
  <si>
    <t>10.12Z</t>
  </si>
  <si>
    <t>Transformation et conservation de la viande de volaille</t>
  </si>
  <si>
    <t>Transf. &amp; conserv. de viande de volaille</t>
  </si>
  <si>
    <t>10.13A</t>
  </si>
  <si>
    <t>Préparation industrielle de produits à base de viande</t>
  </si>
  <si>
    <t>Prépa. indust. produits à base de viande</t>
  </si>
  <si>
    <t>10.13B</t>
  </si>
  <si>
    <t>10.20Z</t>
  </si>
  <si>
    <t>Transformation et conservation de poisson, de crustacés et de mollusques</t>
  </si>
  <si>
    <t>Transform. &amp; conserv. poisson, crustacés &amp; mollusques</t>
  </si>
  <si>
    <t>Transf. &amp; conserv. poisson, crust., etc.</t>
  </si>
  <si>
    <t>10.31Z</t>
  </si>
  <si>
    <t>Transformation et conservation de pommes de terre</t>
  </si>
  <si>
    <t>Transf. et conserv. de pommes de terre</t>
  </si>
  <si>
    <t>10.32Z</t>
  </si>
  <si>
    <t>Préparation de jus de fruits et légumes</t>
  </si>
  <si>
    <t>10.39A</t>
  </si>
  <si>
    <t>Autre transformation et conservation de légumes</t>
  </si>
  <si>
    <t>Autre transf. et conserv. de légumes</t>
  </si>
  <si>
    <t>10.39B</t>
  </si>
  <si>
    <t>Transformation et conservation de fruits</t>
  </si>
  <si>
    <t>10.41A</t>
  </si>
  <si>
    <t>Fabrication d'huiles et graisses brutes</t>
  </si>
  <si>
    <t>10.41B</t>
  </si>
  <si>
    <t>Fabrication d'huiles et graisses raffinées</t>
  </si>
  <si>
    <t>Fab. d'huiles et graisses raffinées</t>
  </si>
  <si>
    <t>10.42Z</t>
  </si>
  <si>
    <t>Fabrication de margarine et graisses comestibles similaires</t>
  </si>
  <si>
    <t>Fab. de margarine &amp; graisses similaires</t>
  </si>
  <si>
    <t>10.51A</t>
  </si>
  <si>
    <t>Fabrication de lait liquide et de produits frais</t>
  </si>
  <si>
    <t>Fab. de lait liquide &amp; de produits frais</t>
  </si>
  <si>
    <t>10.51B</t>
  </si>
  <si>
    <t>Fabrication de beurre</t>
  </si>
  <si>
    <t>10.51C</t>
  </si>
  <si>
    <t>Fabrication de fromage</t>
  </si>
  <si>
    <t>10.51D</t>
  </si>
  <si>
    <t>Fabrication d'autres produits laitiers</t>
  </si>
  <si>
    <t>10.52Z</t>
  </si>
  <si>
    <t>Fabrication de glaces et sorbets</t>
  </si>
  <si>
    <t>10.61A</t>
  </si>
  <si>
    <t>Meunerie</t>
  </si>
  <si>
    <t>10.61B</t>
  </si>
  <si>
    <t>Autres activités du travail des grains</t>
  </si>
  <si>
    <t>10.62Z</t>
  </si>
  <si>
    <t>Fabrication de produits amylacés</t>
  </si>
  <si>
    <t>10.71A</t>
  </si>
  <si>
    <t>Fabrication industrielle de pain et de pâtisserie fraîche</t>
  </si>
  <si>
    <t>Fab. indus. de pain &amp; pâtisserie fraîche</t>
  </si>
  <si>
    <t>10.71B</t>
  </si>
  <si>
    <t>Cuisson de produits de boulangerie</t>
  </si>
  <si>
    <t>10.71C</t>
  </si>
  <si>
    <t>Boulangerie et boulangerie-pâtisserie</t>
  </si>
  <si>
    <t>10.71D</t>
  </si>
  <si>
    <t>10.72Z</t>
  </si>
  <si>
    <t>Fabrication de biscuits, biscottes et pâtisseries de conservation</t>
  </si>
  <si>
    <t>Fab. pain, biscuit &amp; pâtiss. de conserv.</t>
  </si>
  <si>
    <t>10.73Z</t>
  </si>
  <si>
    <t>Fabrication de pâtes alimentaires</t>
  </si>
  <si>
    <t>10.81Z</t>
  </si>
  <si>
    <t>Fabrication de sucre</t>
  </si>
  <si>
    <t>10.82Z</t>
  </si>
  <si>
    <t>Fabrication de cacao, chocolat et de produits de confiserie</t>
  </si>
  <si>
    <t>Fabric. de cacao, chocolat &amp; confiseries</t>
  </si>
  <si>
    <t>10.83Z</t>
  </si>
  <si>
    <t>Transformation du thé et du café</t>
  </si>
  <si>
    <t>10.84Z</t>
  </si>
  <si>
    <t>Fabrication de condiments et assaisonnements</t>
  </si>
  <si>
    <t>Fabric. de condiments et assaisonnements</t>
  </si>
  <si>
    <t>10.85Z</t>
  </si>
  <si>
    <t>Fabrication de plats préparés</t>
  </si>
  <si>
    <t>10.86Z</t>
  </si>
  <si>
    <t>Fabrication d'aliments homogénéisés et diététiques</t>
  </si>
  <si>
    <t>Fab. d'aliment homogénéisé &amp; diététique</t>
  </si>
  <si>
    <t>10.89Z</t>
  </si>
  <si>
    <t>Fabrication d'autres produits alimentaires n.c.a.</t>
  </si>
  <si>
    <t>Fab. d'autres prod. alimentaires n.c.a.</t>
  </si>
  <si>
    <t>10.91Z</t>
  </si>
  <si>
    <t>Fabrication d'aliments pour animaux de ferme</t>
  </si>
  <si>
    <t>Fabric. d'aliments pour animaux de ferme</t>
  </si>
  <si>
    <t>10.92Z</t>
  </si>
  <si>
    <t>Fabrication d'aliments pour animaux de compagnie</t>
  </si>
  <si>
    <t>Fab. aliments pour animaux de compagnie</t>
  </si>
  <si>
    <t>11.01Z</t>
  </si>
  <si>
    <t>Production de boissons alcooliques distillées</t>
  </si>
  <si>
    <t>Prod. de boissons alcooliques distillées</t>
  </si>
  <si>
    <t>11.02A</t>
  </si>
  <si>
    <t>Fabrication de vins effervescents</t>
  </si>
  <si>
    <t>11.02B</t>
  </si>
  <si>
    <t>Vinification</t>
  </si>
  <si>
    <t>11.03Z</t>
  </si>
  <si>
    <t xml:space="preserve">Fabrication de cidre et de vins de fruits </t>
  </si>
  <si>
    <t>Fabrication de cidre et de vins de fruits</t>
  </si>
  <si>
    <t>Fabrication de cidre &amp; de vins de fruits</t>
  </si>
  <si>
    <t>11.04Z</t>
  </si>
  <si>
    <t>Production d'autres boissons fermentées non distillées</t>
  </si>
  <si>
    <t>Prod. aut. boisson fermentée non distil.</t>
  </si>
  <si>
    <t>11.05Z</t>
  </si>
  <si>
    <t>Fabrication de bière</t>
  </si>
  <si>
    <t>11.06Z</t>
  </si>
  <si>
    <t>Fabrication de malt</t>
  </si>
  <si>
    <t>11.07A</t>
  </si>
  <si>
    <t>Industrie des eaux de table</t>
  </si>
  <si>
    <t>11.07B</t>
  </si>
  <si>
    <t>Production de boissons rafraîchissantes</t>
  </si>
  <si>
    <t>12.00Z</t>
  </si>
  <si>
    <t>Fabrication de produits à base de tabac</t>
  </si>
  <si>
    <t>13.10Z</t>
  </si>
  <si>
    <t>Préparation de fibres textiles et filature</t>
  </si>
  <si>
    <t>Prépa. de fibres textiles et filature</t>
  </si>
  <si>
    <t>13.20Z</t>
  </si>
  <si>
    <t>Tissage</t>
  </si>
  <si>
    <t>13.30Z</t>
  </si>
  <si>
    <t>Ennoblissement textile</t>
  </si>
  <si>
    <t>13.91Z</t>
  </si>
  <si>
    <t>Fabrication d'étoffes à mailles</t>
  </si>
  <si>
    <t>13.92Z</t>
  </si>
  <si>
    <t>Fabrication d'articles textiles, sauf habillement</t>
  </si>
  <si>
    <t>Fab. d'article textile, sauf habillement</t>
  </si>
  <si>
    <t>13.93Z</t>
  </si>
  <si>
    <t>Fabrication de tapis et moquettes</t>
  </si>
  <si>
    <t>13.94Z</t>
  </si>
  <si>
    <t>Fabrication de ficelles, cordes et filets</t>
  </si>
  <si>
    <t>Fabric. de ficelles, cordes et filets</t>
  </si>
  <si>
    <t>13.95Z</t>
  </si>
  <si>
    <t>Fabrication de non-tissés, sauf habillement</t>
  </si>
  <si>
    <t>Fabric. de non-tissés, sauf habillement</t>
  </si>
  <si>
    <t>13.96Z</t>
  </si>
  <si>
    <t>Fabrication d'autres textiles techniques et industriels</t>
  </si>
  <si>
    <t>Fab. autre textile techniq. &amp; industriel</t>
  </si>
  <si>
    <t>13.99Z</t>
  </si>
  <si>
    <t>Fabrication d'autres textiles n.c.a.</t>
  </si>
  <si>
    <t>14.11Z</t>
  </si>
  <si>
    <t>Fabrication de vêtements en cuir</t>
  </si>
  <si>
    <t>14.12Z</t>
  </si>
  <si>
    <t>Fabrication de vêtements de travail</t>
  </si>
  <si>
    <t>14.13Z</t>
  </si>
  <si>
    <t>Fabrication de vêtements de dessus</t>
  </si>
  <si>
    <t>14.14Z</t>
  </si>
  <si>
    <t>Fabrication de vêtements de dessous</t>
  </si>
  <si>
    <t>14.19Z</t>
  </si>
  <si>
    <t>Fabrication d'autres vêtements et accessoires</t>
  </si>
  <si>
    <t>Fabric. autres vêtements et accessoires</t>
  </si>
  <si>
    <t>14.20Z</t>
  </si>
  <si>
    <t>Fabrication d'articles en fourrure</t>
  </si>
  <si>
    <t>14.31Z</t>
  </si>
  <si>
    <t>Fabrication d'articles chaussants à mailles</t>
  </si>
  <si>
    <t>Fabric. d'articles chaussants à mailles</t>
  </si>
  <si>
    <t>14.39Z</t>
  </si>
  <si>
    <t>Fabrication d'autres articles à mailles</t>
  </si>
  <si>
    <t>15.11Z</t>
  </si>
  <si>
    <t>Apprêt et tannage des cuirs ; préparation et teinture des fourrures</t>
  </si>
  <si>
    <t>Apprêt, tannage des cuirs; préparation et teinture des fourrures</t>
  </si>
  <si>
    <t>Prépa. cuirs; prép. &amp; teinture fourrures</t>
  </si>
  <si>
    <t>15.12Z</t>
  </si>
  <si>
    <t>Fabrication d'articles de voyage, de maroquinerie et de sellerie</t>
  </si>
  <si>
    <t>Fab. art. voyage, maroquin., &amp; sellerie</t>
  </si>
  <si>
    <t>15.20Z</t>
  </si>
  <si>
    <t>Fabrication de chaussures</t>
  </si>
  <si>
    <t>16.10A</t>
  </si>
  <si>
    <t>Sciage et rabotage du bois, hors imprégnation</t>
  </si>
  <si>
    <t>Sciage &amp; rabotage bois, sf imprégnation</t>
  </si>
  <si>
    <t>16.10B</t>
  </si>
  <si>
    <t>Imprégnation du bois</t>
  </si>
  <si>
    <t>16.21Z</t>
  </si>
  <si>
    <t>Fabrication de placage et de panneaux de bois</t>
  </si>
  <si>
    <t>Fabric.  placage et panneaux de bois</t>
  </si>
  <si>
    <t>16.22Z</t>
  </si>
  <si>
    <t>Fabrication de parquets assemblés</t>
  </si>
  <si>
    <t>16.23Z</t>
  </si>
  <si>
    <t>Fabrication de charpentes et d'autres menuiseries</t>
  </si>
  <si>
    <t>Fab. charpentes et autres menuiseries</t>
  </si>
  <si>
    <t>16.24Z</t>
  </si>
  <si>
    <t>Fabrication d'emballages en bois</t>
  </si>
  <si>
    <t>16.29Z</t>
  </si>
  <si>
    <t>Fabrication d'objets divers en bois ; fabrication d'objets en liège, vannerie et sparterie</t>
  </si>
  <si>
    <t>Fabrication objets divers en bois, liège, vannerie et sparterie</t>
  </si>
  <si>
    <t>Fab. objet div. bois, liège, vann., etc.</t>
  </si>
  <si>
    <t>17.11Z</t>
  </si>
  <si>
    <t>Fabrication de pâte à papier</t>
  </si>
  <si>
    <t>17.12Z</t>
  </si>
  <si>
    <t>Fabrication de papier et de carton</t>
  </si>
  <si>
    <t>17.21A</t>
  </si>
  <si>
    <t>Fabrication de carton ondulé</t>
  </si>
  <si>
    <t>17.21B</t>
  </si>
  <si>
    <t xml:space="preserve">Fabrication de cartonnages </t>
  </si>
  <si>
    <t>Fabrication de cartonnages</t>
  </si>
  <si>
    <t>17.21C</t>
  </si>
  <si>
    <t>Fabrication d'emballages en papier</t>
  </si>
  <si>
    <t>17.22Z</t>
  </si>
  <si>
    <t>Fabrication d'articles en papier à usage sanitaire ou domestique</t>
  </si>
  <si>
    <t>Fab. article papier sanit. ou domestique</t>
  </si>
  <si>
    <t>17.23Z</t>
  </si>
  <si>
    <t>Fabrication d'articles de papeterie</t>
  </si>
  <si>
    <t>17.24Z</t>
  </si>
  <si>
    <t>Fabrication de papiers peints</t>
  </si>
  <si>
    <t>17.29Z</t>
  </si>
  <si>
    <t>Fabrication d'autres articles en papier ou en carton</t>
  </si>
  <si>
    <t>Fab. aut. article en papier ou en carton</t>
  </si>
  <si>
    <t>18.11Z</t>
  </si>
  <si>
    <t>Imprimerie de journaux</t>
  </si>
  <si>
    <t>18.12Z</t>
  </si>
  <si>
    <t>Autre imprimerie (labeur)</t>
  </si>
  <si>
    <t>18.13Z</t>
  </si>
  <si>
    <t xml:space="preserve">Activités de pré-presse </t>
  </si>
  <si>
    <t>Activités de pré-presse</t>
  </si>
  <si>
    <t>18.14Z</t>
  </si>
  <si>
    <t>Reliure et activités connexes</t>
  </si>
  <si>
    <t>18.20Z</t>
  </si>
  <si>
    <t>Reproduction d'enregistrements</t>
  </si>
  <si>
    <t>19.10Z</t>
  </si>
  <si>
    <t>Cokéfaction</t>
  </si>
  <si>
    <t>19.20Z</t>
  </si>
  <si>
    <t>Raffinage du pétrole</t>
  </si>
  <si>
    <t>20.11Z</t>
  </si>
  <si>
    <t>Fabrication de gaz industriels</t>
  </si>
  <si>
    <t>20.12Z</t>
  </si>
  <si>
    <t>Fabrication de colorants et de pigments</t>
  </si>
  <si>
    <t>20.13A</t>
  </si>
  <si>
    <t>Enrichissement et  retraitement de matières nucléaires</t>
  </si>
  <si>
    <t>Enrichissement et retraitement de matières nucléaires</t>
  </si>
  <si>
    <t>Enrichissment &amp; retrait. mat. nucléaire</t>
  </si>
  <si>
    <t>20.13B</t>
  </si>
  <si>
    <t>Fabrication d'autres produits chimiques inorganiques de base n.c.a.</t>
  </si>
  <si>
    <t>Fabric. d'autres produits chimiques inorganiques de base n.c.a.</t>
  </si>
  <si>
    <t>Fab. aut. prod. chim. inorg. base n.c.a.</t>
  </si>
  <si>
    <t>20.14Z</t>
  </si>
  <si>
    <t>Fabrication d'autres produits chimiques organiques de base</t>
  </si>
  <si>
    <t xml:space="preserve">Fab. aut. prod. chimique org. de base </t>
  </si>
  <si>
    <t>20.15Z</t>
  </si>
  <si>
    <t>Fabrication de produits azotés et d'engrais</t>
  </si>
  <si>
    <t>Fabric. de produits azotés et d'engrais</t>
  </si>
  <si>
    <t>20.16Z</t>
  </si>
  <si>
    <t>Fabrication de matières plastiques de base</t>
  </si>
  <si>
    <t>Fabric. de matières plastiques de base</t>
  </si>
  <si>
    <t>20.17Z</t>
  </si>
  <si>
    <t>Fabrication de caoutchouc synthétique</t>
  </si>
  <si>
    <t>20.20Z</t>
  </si>
  <si>
    <t>Fabrication de pesticides et d’autres produits agrochimiques</t>
  </si>
  <si>
    <t>Fab. pesticide &amp; aut. prod. agrochimique</t>
  </si>
  <si>
    <t>20.30Z</t>
  </si>
  <si>
    <t>Fabrication de peintures, vernis, encres et mastics</t>
  </si>
  <si>
    <t>Fab. de peinture, vernis, encre &amp; mastic</t>
  </si>
  <si>
    <t>20.41Z</t>
  </si>
  <si>
    <t>Fabrication de savons, détergents et produits d'entretien</t>
  </si>
  <si>
    <t>Fab. savon, détergent &amp; prod. entretien</t>
  </si>
  <si>
    <t>20.42Z</t>
  </si>
  <si>
    <t>Fabrication de parfums et de produits pour la toilette</t>
  </si>
  <si>
    <t>Fab. parfum &amp; produit pour la toilette</t>
  </si>
  <si>
    <t>20.51Z</t>
  </si>
  <si>
    <t>Fabrication de produits explosifs</t>
  </si>
  <si>
    <t>20.52Z</t>
  </si>
  <si>
    <t>Fabrication de colles</t>
  </si>
  <si>
    <t>20.53Z</t>
  </si>
  <si>
    <t>Fabrication d'huiles essentielles</t>
  </si>
  <si>
    <t>20.59Z</t>
  </si>
  <si>
    <t>Fabrication d'autres produits chimiques n.c.a.</t>
  </si>
  <si>
    <t>Fabric. autres produits chimiques n.c.a.</t>
  </si>
  <si>
    <t>20.60Z</t>
  </si>
  <si>
    <t>Fabrication de fibres artificielles ou synthétiques</t>
  </si>
  <si>
    <t>Fab.  fibre artificielle ou synthétique</t>
  </si>
  <si>
    <t>21.10Z</t>
  </si>
  <si>
    <t>Fabrication de produits pharmaceutiques de base</t>
  </si>
  <si>
    <t>Fab. de produits pharmaceutiques de base</t>
  </si>
  <si>
    <t>21.20Z</t>
  </si>
  <si>
    <t>Fabrication de préparations pharmaceutiques</t>
  </si>
  <si>
    <t>Fabric. de préparations pharmaceutiques</t>
  </si>
  <si>
    <t>22.11Z</t>
  </si>
  <si>
    <t>Fabrication et rechapage de pneumatiques</t>
  </si>
  <si>
    <t>22.19Z</t>
  </si>
  <si>
    <t>Fabrication d'autres articles en caoutchouc</t>
  </si>
  <si>
    <t>Fabric. d'autres articles en caoutchouc</t>
  </si>
  <si>
    <t>22.21Z</t>
  </si>
  <si>
    <t>Fabrication de plaques, feuilles, tubes et profilés en matières plastiques</t>
  </si>
  <si>
    <t>Fabrication plaques, feuilles, tubes et profilés en plastique</t>
  </si>
  <si>
    <t>Fab. plaque, feuille, tube,  etc. plast.</t>
  </si>
  <si>
    <t>22.22Z</t>
  </si>
  <si>
    <t>Fabrication d'emballages en matières plastiques</t>
  </si>
  <si>
    <t>Fab. d'emballage en matière plastique</t>
  </si>
  <si>
    <t>22.23Z</t>
  </si>
  <si>
    <t>Fabrication d'éléments en matières plastiques pour la construction</t>
  </si>
  <si>
    <t>Fabrication d'éléments matières plastiques pour la construction</t>
  </si>
  <si>
    <t>Fab. élément mat. plastiq. pr construct.</t>
  </si>
  <si>
    <t>22.29A</t>
  </si>
  <si>
    <t>Fabrication de pièces techniques à base de matières plastiques</t>
  </si>
  <si>
    <t>Fab. pièce techniq. base mat. plastiq.</t>
  </si>
  <si>
    <t>22.29B</t>
  </si>
  <si>
    <t>Fabrication de produits de consommation courante en matières plastiques</t>
  </si>
  <si>
    <t>Fabrication produits de consommation courante en plastique</t>
  </si>
  <si>
    <t>Fab. prod. conso. courante en plastique</t>
  </si>
  <si>
    <t>23.11Z</t>
  </si>
  <si>
    <t>Fabrication de verre plat</t>
  </si>
  <si>
    <t>23.12Z</t>
  </si>
  <si>
    <t>Façonnage et transformation du verre plat</t>
  </si>
  <si>
    <t>Façonnage &amp; transformation du verre plat</t>
  </si>
  <si>
    <t>23.13Z</t>
  </si>
  <si>
    <t>Fabrication de verre creux</t>
  </si>
  <si>
    <t>23.14Z</t>
  </si>
  <si>
    <t>Fabrication de fibres de verre</t>
  </si>
  <si>
    <t>23.19Z</t>
  </si>
  <si>
    <t>Fabrication et façonnage d'autres articles en verre, y compris verre technique</t>
  </si>
  <si>
    <t>Fabrication &amp; façonnage autres articles verre yc verre technique</t>
  </si>
  <si>
    <t>Fab. &amp; façonnage aut. article en verre</t>
  </si>
  <si>
    <t>23.20Z</t>
  </si>
  <si>
    <t>Fabrication de produits réfractaires</t>
  </si>
  <si>
    <t>23.31Z</t>
  </si>
  <si>
    <t>Fabrication de carreaux en céramique</t>
  </si>
  <si>
    <t>23.32Z</t>
  </si>
  <si>
    <t>Fabrication de briques, tuiles et produits de construction, en terre cuite</t>
  </si>
  <si>
    <t>Fabrication briques tuiles &amp; prod. de construction en terre cuite</t>
  </si>
  <si>
    <t>Fab. produit  construct. en terre cuite</t>
  </si>
  <si>
    <t>23.41Z</t>
  </si>
  <si>
    <t>Fabrication d'articles céramiques à usage domestique ou ornemental</t>
  </si>
  <si>
    <t>Fabrication d'articles céramiques à usage domestique, ornemental</t>
  </si>
  <si>
    <t>Fab. art. céramiq. usage domest. &amp; déco.</t>
  </si>
  <si>
    <t>23.42Z</t>
  </si>
  <si>
    <t>Fabrication d'appareils sanitaires en céramique</t>
  </si>
  <si>
    <t>Fab. appareil sanitaire en céramique</t>
  </si>
  <si>
    <t>23.43Z</t>
  </si>
  <si>
    <t>Fabrication d'isolateurs et pièces isolantes en céramique</t>
  </si>
  <si>
    <t>Fab. isolateur &amp; pièce isolante céramiq.</t>
  </si>
  <si>
    <t>23.44Z</t>
  </si>
  <si>
    <t>Fabrication d'autres produits céramiques à usage technique</t>
  </si>
  <si>
    <t>Fab. aut. prod. céram. à usage technique</t>
  </si>
  <si>
    <t>23.49Z</t>
  </si>
  <si>
    <t>Fabrication d'autres produits céramiques</t>
  </si>
  <si>
    <t>23.51Z</t>
  </si>
  <si>
    <t>Fabrication de ciment</t>
  </si>
  <si>
    <t>23.52Z</t>
  </si>
  <si>
    <t>Fabrication de chaux et plâtre</t>
  </si>
  <si>
    <t>23.61Z</t>
  </si>
  <si>
    <t>Fabrication d'éléments en béton pour la construction</t>
  </si>
  <si>
    <t>Fab. élément en béton pour la construct.</t>
  </si>
  <si>
    <t>23.62Z</t>
  </si>
  <si>
    <t>Fabrication d'éléments en plâtre pour la construction</t>
  </si>
  <si>
    <t>Fab. élément en plâtre pour la construc.</t>
  </si>
  <si>
    <t>23.63Z</t>
  </si>
  <si>
    <t>Fabrication de béton prêt à l'emploi</t>
  </si>
  <si>
    <t>23.64Z</t>
  </si>
  <si>
    <t>Fabrication de mortiers et bétons secs</t>
  </si>
  <si>
    <t>23.65Z</t>
  </si>
  <si>
    <t>Fabrication d'ouvrages en fibre-ciment</t>
  </si>
  <si>
    <t>23.69Z</t>
  </si>
  <si>
    <t>Fabrication d'autres ouvrages en béton, en ciment ou en plâtre</t>
  </si>
  <si>
    <t>Fab. aut. ouvrage béton, ciment, plâtre</t>
  </si>
  <si>
    <t>23.70Z</t>
  </si>
  <si>
    <t>Taille, façonnage et finissage de pierres</t>
  </si>
  <si>
    <t>Taille, façonnage &amp; finissage de pierres</t>
  </si>
  <si>
    <t>23.91Z</t>
  </si>
  <si>
    <t>Fabrication de produits abrasifs</t>
  </si>
  <si>
    <t>23.99Z</t>
  </si>
  <si>
    <t>Fabrication d'autres produits minéraux non métalliques n.c.a.</t>
  </si>
  <si>
    <t>Fab. aut. prod. minéraux non métal. nca.</t>
  </si>
  <si>
    <t>24.10Z</t>
  </si>
  <si>
    <t>Sidérurgie</t>
  </si>
  <si>
    <t>24.20Z</t>
  </si>
  <si>
    <t xml:space="preserve">Fabrication de tubes, tuyaux, profilés creux et accessoires correspondants en acier </t>
  </si>
  <si>
    <t>Fabric. tubes, tuyaux, profilés creux &amp; accessoir. corresp. acier</t>
  </si>
  <si>
    <t>Fab. tube, profilé creux etc. en acier</t>
  </si>
  <si>
    <t>24.31Z</t>
  </si>
  <si>
    <t>Étirage à froid de barres</t>
  </si>
  <si>
    <t>24.32Z</t>
  </si>
  <si>
    <t>Laminage à froid de feuillards</t>
  </si>
  <si>
    <t>24.33Z</t>
  </si>
  <si>
    <t>Profilage à froid par formage ou pliage</t>
  </si>
  <si>
    <t>24.34Z</t>
  </si>
  <si>
    <t>Tréfilage à froid</t>
  </si>
  <si>
    <t>24.41Z</t>
  </si>
  <si>
    <t>Production de métaux précieux</t>
  </si>
  <si>
    <t>24.42Z</t>
  </si>
  <si>
    <t>Métallurgie de l'aluminium</t>
  </si>
  <si>
    <t>24.43Z</t>
  </si>
  <si>
    <t>Métallurgie du plomb, du zinc ou de l'étain</t>
  </si>
  <si>
    <t>Métallurgie du Pb, du Zn ou du Sn</t>
  </si>
  <si>
    <t>24.44Z</t>
  </si>
  <si>
    <t>Métallurgie du cuivre</t>
  </si>
  <si>
    <t>24.45Z</t>
  </si>
  <si>
    <t>Métallurgie des autres métaux non ferreux</t>
  </si>
  <si>
    <t>Métallurgie autres métaux non ferreux</t>
  </si>
  <si>
    <t>24.46Z</t>
  </si>
  <si>
    <t>Élaboration et transformation de matières nucléaires</t>
  </si>
  <si>
    <t>Élaboration et transform. mat. nucléaire</t>
  </si>
  <si>
    <t>24.51Z</t>
  </si>
  <si>
    <t>Fonderie de fonte</t>
  </si>
  <si>
    <t>24.52Z</t>
  </si>
  <si>
    <t>Fonderie d'acier</t>
  </si>
  <si>
    <t>24.53Z</t>
  </si>
  <si>
    <t>Fonderie de métaux légers</t>
  </si>
  <si>
    <t>24.54Z</t>
  </si>
  <si>
    <t>Fonderie d'autres métaux non ferreux</t>
  </si>
  <si>
    <t>25.11Z</t>
  </si>
  <si>
    <t>Fabrication de structures métalliques et de parties de structures</t>
  </si>
  <si>
    <t>Fab. structure métal. &amp; partie structure</t>
  </si>
  <si>
    <t>25.12Z</t>
  </si>
  <si>
    <t>Fabrication de portes et fenêtres en métal</t>
  </si>
  <si>
    <t>Fabric. de portes et fenêtres en métal</t>
  </si>
  <si>
    <t>25.21Z</t>
  </si>
  <si>
    <t>Fabrication de radiateurs et de chaudières pour le chauffage central</t>
  </si>
  <si>
    <t>Fabrication radiateurs et chaudières pour le chauffage central</t>
  </si>
  <si>
    <t>Fab. radiat. &amp; chaudière pr chauf. ctral</t>
  </si>
  <si>
    <t>25.29Z</t>
  </si>
  <si>
    <t>Fabrication d'autres réservoirs, citernes et conteneurs métalliques</t>
  </si>
  <si>
    <t>Fabrication d'autres réservoirs, citernes, conteneurs métalliques</t>
  </si>
  <si>
    <t>Fab. aut. réservr, citerne, etc. métal.</t>
  </si>
  <si>
    <t>25.30Z</t>
  </si>
  <si>
    <t>Fabrication de générateurs de vapeur, à l'exception des chaudières pour le chauffage central</t>
  </si>
  <si>
    <t>Fabric. générateurs vapeur sf chaudières pour chauffage central</t>
  </si>
  <si>
    <t>Fab. générat. vapeur sf pr chauff. ctral</t>
  </si>
  <si>
    <t>25.40Z</t>
  </si>
  <si>
    <t>Fabrication d'armes et de munitions</t>
  </si>
  <si>
    <t>25.50A</t>
  </si>
  <si>
    <t>Forge, estampage, matriçage ; métallurgie des poudres</t>
  </si>
  <si>
    <t>Forge, estampage, matriçage; métallurgie des poudres</t>
  </si>
  <si>
    <t>Forge; métallurgie des poudres</t>
  </si>
  <si>
    <t>25.50B</t>
  </si>
  <si>
    <t>Découpage, emboutissage</t>
  </si>
  <si>
    <t>25.61Z</t>
  </si>
  <si>
    <t>Traitement et revêtement des métaux</t>
  </si>
  <si>
    <t>25.62A</t>
  </si>
  <si>
    <t>Décolletage</t>
  </si>
  <si>
    <t>25.62B</t>
  </si>
  <si>
    <t>Mécanique industrielle</t>
  </si>
  <si>
    <t>25.71Z</t>
  </si>
  <si>
    <t>Fabrication de coutellerie</t>
  </si>
  <si>
    <t>25.72Z</t>
  </si>
  <si>
    <t>Fabrication de serrures et de ferrures</t>
  </si>
  <si>
    <t>25.73A</t>
  </si>
  <si>
    <t>Fabrication de moules et modèles</t>
  </si>
  <si>
    <t>25.73B</t>
  </si>
  <si>
    <t>Fabrication d'autres outillages</t>
  </si>
  <si>
    <t>25.91Z</t>
  </si>
  <si>
    <t>Fabrication de fûts et emballages métalliques similaires</t>
  </si>
  <si>
    <t>Fab. fût &amp; emballage métalliq. similaire</t>
  </si>
  <si>
    <t>25.92Z</t>
  </si>
  <si>
    <t>Fabrication d'emballages métalliques légers</t>
  </si>
  <si>
    <t>Fabric. d'emballages métalliques légers</t>
  </si>
  <si>
    <t>25.93Z</t>
  </si>
  <si>
    <t>Fabrication d'articles en fils métalliques, de chaînes et de ressorts</t>
  </si>
  <si>
    <t>Fabrication d'articles en fils métalliques, chaînes et ressorts</t>
  </si>
  <si>
    <t>Fab. art.  fil métal., chaîne &amp; ressort</t>
  </si>
  <si>
    <t>25.94Z</t>
  </si>
  <si>
    <t>Fabrication de vis et de boulons</t>
  </si>
  <si>
    <t>25.99A</t>
  </si>
  <si>
    <t>Fabrication d'articles métalliques ménagers</t>
  </si>
  <si>
    <t>Fabric. d'articles métalliques ménagers</t>
  </si>
  <si>
    <t>25.99B</t>
  </si>
  <si>
    <t>Fabrication d'autres articles métalliques</t>
  </si>
  <si>
    <t>Fabric. d'autres articles métalliques</t>
  </si>
  <si>
    <t>26.11Z</t>
  </si>
  <si>
    <t>Fabrication de composants électroniques</t>
  </si>
  <si>
    <t>26.12Z</t>
  </si>
  <si>
    <t>Fabrication de cartes électroniques assemblées</t>
  </si>
  <si>
    <t>Fab. de cartes électroniques assemblées</t>
  </si>
  <si>
    <t>26.20Z</t>
  </si>
  <si>
    <t>Fabrication d'ordinateurs et d'équipements périphériques</t>
  </si>
  <si>
    <t>Fab. ordinateur &amp; équipement périphériq.</t>
  </si>
  <si>
    <t>26.30Z</t>
  </si>
  <si>
    <t xml:space="preserve">Fabrication d'équipements de communication </t>
  </si>
  <si>
    <t>Fabrication d'équipements de communication</t>
  </si>
  <si>
    <t>Fabric. d'équipements de communication</t>
  </si>
  <si>
    <t>26.40Z</t>
  </si>
  <si>
    <t>Fabrication de produits électroniques grand public</t>
  </si>
  <si>
    <t>Fab. produit électronique grand public</t>
  </si>
  <si>
    <t>26.51A</t>
  </si>
  <si>
    <t>Fabrication d'équipements d'aide à la navigation</t>
  </si>
  <si>
    <t>Fab. équipement d'aide à la navigation</t>
  </si>
  <si>
    <t>26.51B</t>
  </si>
  <si>
    <t>Fabrication d'instrumentation scientifique et technique</t>
  </si>
  <si>
    <t>Fab. instrumentation scientifiq. &amp; tech.</t>
  </si>
  <si>
    <t>26.52Z</t>
  </si>
  <si>
    <t>Horlogerie</t>
  </si>
  <si>
    <t>26.60Z</t>
  </si>
  <si>
    <t xml:space="preserve">Fabrication d'équipements d'irradiation médicale, d'équipements électromédicaux et électrothérapeutiques </t>
  </si>
  <si>
    <t>Fab. éqpts d'irradiation médic. électromédic. &amp; électrothérapeut.</t>
  </si>
  <si>
    <t>Fab. éqpt irrad. médic. &amp; électromedic.</t>
  </si>
  <si>
    <t>26.70Z</t>
  </si>
  <si>
    <t>Fabrication de matériels optique et photographique</t>
  </si>
  <si>
    <t>Fab. matériel optique et photographique</t>
  </si>
  <si>
    <t>26.80Z</t>
  </si>
  <si>
    <t>Fabrication de supports magnétiques et optiques</t>
  </si>
  <si>
    <t>Fab. de supports magnétiques et optiques</t>
  </si>
  <si>
    <t>27.11Z</t>
  </si>
  <si>
    <t>Fabrication de moteurs, génératrices et transformateurs électriques</t>
  </si>
  <si>
    <t>Fabrication de moteurs, génératrices, transformateurs électriques</t>
  </si>
  <si>
    <t>Fab. moteur génér. transfo. &amp; mat. élec.</t>
  </si>
  <si>
    <t>27.12Z</t>
  </si>
  <si>
    <t>Fabrication de matériel de distribution et de commande électrique</t>
  </si>
  <si>
    <t>Fab. mat. de distrib. &amp; de cde électri.</t>
  </si>
  <si>
    <t>27.20Z</t>
  </si>
  <si>
    <t>Fabrication de piles et d'accumulateurs électriques</t>
  </si>
  <si>
    <t>Fabric. pile &amp; accumulateur électrique</t>
  </si>
  <si>
    <t>27.31Z</t>
  </si>
  <si>
    <t>Fabrication de câbles de fibres optiques</t>
  </si>
  <si>
    <t>27.32Z</t>
  </si>
  <si>
    <t>Fabrication d'autres fils et câbles électroniques ou électriques</t>
  </si>
  <si>
    <t>Fab. aut. fil &amp; câble éltron. ou éltriq.</t>
  </si>
  <si>
    <t>27.33Z</t>
  </si>
  <si>
    <t>Fabrication de matériel d'installation électrique</t>
  </si>
  <si>
    <t>Fabric. matériel installation électrique</t>
  </si>
  <si>
    <t>27.40Z</t>
  </si>
  <si>
    <t>Fabrication d'appareils d'éclairage électrique</t>
  </si>
  <si>
    <t>Fabric. appareils d'éclairage électrique</t>
  </si>
  <si>
    <t>27.51Z</t>
  </si>
  <si>
    <t>Fabrication d'appareils électroménagers</t>
  </si>
  <si>
    <t>27.52Z</t>
  </si>
  <si>
    <t>Fabrication d'appareils ménagers non électriques</t>
  </si>
  <si>
    <t>Fab. appareils ménagers non électriques</t>
  </si>
  <si>
    <t>27.90Z</t>
  </si>
  <si>
    <t>Fabrication d'autres matériels électriques</t>
  </si>
  <si>
    <t>Fabric. d'autres matériels électriques</t>
  </si>
  <si>
    <t>28.11Z</t>
  </si>
  <si>
    <t>Fabrication de moteurs et turbines, à l'exception des moteurs d’avions et de véhicules</t>
  </si>
  <si>
    <t>Fabrication moteurs &amp; turbines sf moteurs d'avions &amp; de véhicules</t>
  </si>
  <si>
    <t>Fab. moteur &amp; turb. sf pr avion &amp; véhic.</t>
  </si>
  <si>
    <t>28.12Z</t>
  </si>
  <si>
    <t>Fabrication d'équipements hydrauliques et pneumatiques</t>
  </si>
  <si>
    <t>Fab. équipement hydraulique &amp; pneumatiq.</t>
  </si>
  <si>
    <t>28.13Z</t>
  </si>
  <si>
    <t>Fabrication d'autres pompes et compresseurs</t>
  </si>
  <si>
    <t>Fabric. d'autres pompes et compresseurs</t>
  </si>
  <si>
    <t>28.14Z</t>
  </si>
  <si>
    <t>Fabrication d'autres articles de robinetterie</t>
  </si>
  <si>
    <t>Fabric. autres articles de robinetterie</t>
  </si>
  <si>
    <t>28.15Z</t>
  </si>
  <si>
    <t>Fabrication d'engrenages et d'organes mécaniques de transmission</t>
  </si>
  <si>
    <t>Fab. engrenage &amp; organe méca. transmis.</t>
  </si>
  <si>
    <t>28.21Z</t>
  </si>
  <si>
    <t>Fabrication de fours et brûleurs</t>
  </si>
  <si>
    <t>28.22Z</t>
  </si>
  <si>
    <t>Fabrication de matériel de levage et de manutention</t>
  </si>
  <si>
    <t>Fab. matériel de levage &amp; de manutention</t>
  </si>
  <si>
    <t>28.23Z</t>
  </si>
  <si>
    <t>Fabrication de machines et d'équipements de bureau (à l'exception des ordinateurs et équipements périphériques)</t>
  </si>
  <si>
    <t>Fab. machines équipts bureau (sf ordinateurs &amp; équipts périph.)</t>
  </si>
  <si>
    <t>Fab. machine équipt bureau (sf ordinat.)</t>
  </si>
  <si>
    <t>28.24Z</t>
  </si>
  <si>
    <t>Fabrication d'outillage portatif à moteur incorporé</t>
  </si>
  <si>
    <t>Fab. outillage portatif à moteur incorp.</t>
  </si>
  <si>
    <t>28.25Z</t>
  </si>
  <si>
    <t>Fabrication d'équipements aérauliques et frigorifiques industriels</t>
  </si>
  <si>
    <t>Fabrication équipements aérauliques et frigorifiques industriels</t>
  </si>
  <si>
    <t>Fab. équipt aérauliq. &amp; frigorifiq. ind.</t>
  </si>
  <si>
    <t>28.29A</t>
  </si>
  <si>
    <t xml:space="preserve">Fabrication d'équipements d'emballage, de conditionnement et de pesage </t>
  </si>
  <si>
    <t>Fabrication équipts emballage, conditionnement &amp; pesage</t>
  </si>
  <si>
    <t>Fab. éqpt emballage condition. &amp; pesage</t>
  </si>
  <si>
    <t>28.29B</t>
  </si>
  <si>
    <t>Fabrication d'autres machines d'usage général</t>
  </si>
  <si>
    <t>Fab. d'autres machines d'usage général</t>
  </si>
  <si>
    <t>28.30Z</t>
  </si>
  <si>
    <t>Fabrication de machines agricoles et forestières</t>
  </si>
  <si>
    <t>Fab. machines agricoles et forestières</t>
  </si>
  <si>
    <t>28.41Z</t>
  </si>
  <si>
    <t>Fabrication de machines-outils pour le travail des métaux</t>
  </si>
  <si>
    <t>Fab. de machines de formage des métaux</t>
  </si>
  <si>
    <t>28.49Z</t>
  </si>
  <si>
    <t xml:space="preserve">Fabrication d'autres machines-outils </t>
  </si>
  <si>
    <t>Fabrication d'autres machines-outils</t>
  </si>
  <si>
    <t>28.91Z</t>
  </si>
  <si>
    <t>Fabrication de machines pour la métallurgie</t>
  </si>
  <si>
    <t>Fabric. de machines pour la métallurgie</t>
  </si>
  <si>
    <t>28.92Z</t>
  </si>
  <si>
    <t>Fabrication de machines pour l'extraction ou la construction</t>
  </si>
  <si>
    <t>Fab. machine pour extraction ou constr.</t>
  </si>
  <si>
    <t>28.93Z</t>
  </si>
  <si>
    <t>Fabrication de machines pour l'industrie agro-alimentaire</t>
  </si>
  <si>
    <t>Fab. machine pour l'indus. agro-aliment.</t>
  </si>
  <si>
    <t>28.94Z</t>
  </si>
  <si>
    <t>Fabrication de machines pour les industries textiles</t>
  </si>
  <si>
    <t>Fab. machine pour industries textiles</t>
  </si>
  <si>
    <t>28.95Z</t>
  </si>
  <si>
    <t>Fabrication de machines pour les industries du papier et du carton</t>
  </si>
  <si>
    <t>Fabrication de machines pour les industries du papier et carton</t>
  </si>
  <si>
    <t>Fab. machine pr indus. papier &amp; carton</t>
  </si>
  <si>
    <t>28.96Z</t>
  </si>
  <si>
    <t>Fabrication de machines pour le travail du caoutchouc ou des plastiques</t>
  </si>
  <si>
    <t>Fabric. machines pour le travail du caoutchouc ou des plastiques</t>
  </si>
  <si>
    <t>Fab. machine pr trav. du caoutch, plast.</t>
  </si>
  <si>
    <t>28.99A</t>
  </si>
  <si>
    <t>Fabrication de machines d'imprimerie</t>
  </si>
  <si>
    <t>28.99B</t>
  </si>
  <si>
    <t>Fabrication d'autres machines spécialisées</t>
  </si>
  <si>
    <t>Fabric. d'autres machines spécialisées</t>
  </si>
  <si>
    <t>29.10Z</t>
  </si>
  <si>
    <t>Construction de véhicules automobiles</t>
  </si>
  <si>
    <t>29.20Z</t>
  </si>
  <si>
    <t>Fabrication de carrosseries et remorques</t>
  </si>
  <si>
    <t>29.31Z</t>
  </si>
  <si>
    <t>Fabrication d'équipements électriques et électroniques automobiles</t>
  </si>
  <si>
    <t>Fabrication équipements électriques et électroniques automobiles</t>
  </si>
  <si>
    <t>Fab. équipt électriq. &amp; électron. auto.</t>
  </si>
  <si>
    <t>29.32Z</t>
  </si>
  <si>
    <t>Fabrication d'autres équipements automobiles</t>
  </si>
  <si>
    <t>Fabric. d'autres équipements automobiles</t>
  </si>
  <si>
    <t>30.11Z</t>
  </si>
  <si>
    <t>Construction de navires et de structures flottantes</t>
  </si>
  <si>
    <t>Construct. navires &amp; structure flottante</t>
  </si>
  <si>
    <t>30.12Z</t>
  </si>
  <si>
    <t>Construction de bateaux de plaisance</t>
  </si>
  <si>
    <t>30.20Z</t>
  </si>
  <si>
    <t xml:space="preserve">Construction de locomotives et d'autre matériel ferroviaire roulant </t>
  </si>
  <si>
    <t>Construction locomotives &amp; autre matériel ferroviaire roulant</t>
  </si>
  <si>
    <t>Const. loco. &amp; autre mat. ferro. roulant</t>
  </si>
  <si>
    <t>30.30Z</t>
  </si>
  <si>
    <t xml:space="preserve">Construction aéronautique et spatiale </t>
  </si>
  <si>
    <t>Construction aéronautique et spatiale</t>
  </si>
  <si>
    <t>30.40Z</t>
  </si>
  <si>
    <t xml:space="preserve">Construction de véhicules militaires de combat </t>
  </si>
  <si>
    <t>Construction de véhicules militaires de combat</t>
  </si>
  <si>
    <t>Constr. véhicules militaires de combat</t>
  </si>
  <si>
    <t>30.91Z</t>
  </si>
  <si>
    <t>Fabrication de motocycles</t>
  </si>
  <si>
    <t>30.92Z</t>
  </si>
  <si>
    <t>Fabrication de bicyclettes et de véhicules pour invalides</t>
  </si>
  <si>
    <t>Fab. bicyclette &amp; véhic. pour invalides</t>
  </si>
  <si>
    <t>30.99Z</t>
  </si>
  <si>
    <t>Fabrication d’autres équipements de transport n.c.a.</t>
  </si>
  <si>
    <t>Fab. aut. équipement de transport n.c.a.</t>
  </si>
  <si>
    <t>31.01Z</t>
  </si>
  <si>
    <t>Fabrication de meubles de bureau et de magasin</t>
  </si>
  <si>
    <t>Fab. de meubles de bureau et de magasin</t>
  </si>
  <si>
    <t>31.02Z</t>
  </si>
  <si>
    <t xml:space="preserve">Fabrication de meubles de cuisine </t>
  </si>
  <si>
    <t>Fabrication de meubles de cuisine</t>
  </si>
  <si>
    <t>31.03Z</t>
  </si>
  <si>
    <t>Fabrication de matelas</t>
  </si>
  <si>
    <t>31.09A</t>
  </si>
  <si>
    <t>Fabrication de sièges d'ameublement d'intérieur</t>
  </si>
  <si>
    <t>Fabric. sièges d'ameublement d'intérieur</t>
  </si>
  <si>
    <t>31.09B</t>
  </si>
  <si>
    <t>Fabrication d’autres meubles et industries connexes de l’ameublement</t>
  </si>
  <si>
    <t>Fabrication autres meubles &amp; industries connexes de l'ameublement</t>
  </si>
  <si>
    <t>Fab. aut. meub. &amp; ind. connexe ameublmnt</t>
  </si>
  <si>
    <t>32.11Z</t>
  </si>
  <si>
    <t>Frappe de monnaie</t>
  </si>
  <si>
    <t>32.12Z</t>
  </si>
  <si>
    <t>Fabrication d’articles de joaillerie et bijouterie</t>
  </si>
  <si>
    <t>Fab. article de joaillerie et bijouterie</t>
  </si>
  <si>
    <t>32.13Z</t>
  </si>
  <si>
    <t>Fabrication d’articles de bijouterie fantaisie et articles similaires</t>
  </si>
  <si>
    <t>Fabrication articles bijouterie fantaisie &amp; articles similaires</t>
  </si>
  <si>
    <t>Fab. art. bijout. fantaisie &amp; similaire</t>
  </si>
  <si>
    <t>32.20Z</t>
  </si>
  <si>
    <t>Fabrication d'instruments de musique</t>
  </si>
  <si>
    <t>32.30Z</t>
  </si>
  <si>
    <t>Fabrication d'articles de sport</t>
  </si>
  <si>
    <t>32.40Z</t>
  </si>
  <si>
    <t>Fabrication de jeux et jouets</t>
  </si>
  <si>
    <t>32.50A</t>
  </si>
  <si>
    <t>Fabrication de matériel médico-chirurgical et dentaire</t>
  </si>
  <si>
    <t>Fab. matériel médico-chirurg. &amp; dentaire</t>
  </si>
  <si>
    <t>32.50B</t>
  </si>
  <si>
    <t>Fabrication de lunettes</t>
  </si>
  <si>
    <t>32.91Z</t>
  </si>
  <si>
    <t>Fabrication d’articles de brosserie</t>
  </si>
  <si>
    <t>32.99Z</t>
  </si>
  <si>
    <t xml:space="preserve">Autres activités manufacturières n.c.a. </t>
  </si>
  <si>
    <t>Autres activités manufacturières n.c.a.</t>
  </si>
  <si>
    <t>33.11Z</t>
  </si>
  <si>
    <t>Réparation d'ouvrages en métaux</t>
  </si>
  <si>
    <t>33.12Z</t>
  </si>
  <si>
    <t>Réparation de machines et équipements mécaniques</t>
  </si>
  <si>
    <t>Répar. machine &amp; équipement mécaniques</t>
  </si>
  <si>
    <t>33.13Z</t>
  </si>
  <si>
    <t>Réparation de matériels électroniques et optiques</t>
  </si>
  <si>
    <t>Répar. matériel électronique &amp; optique</t>
  </si>
  <si>
    <t>33.14Z</t>
  </si>
  <si>
    <t>Réparation d'équipements électriques</t>
  </si>
  <si>
    <t>33.15Z</t>
  </si>
  <si>
    <t>Réparation et maintenance navale</t>
  </si>
  <si>
    <t>33.16Z</t>
  </si>
  <si>
    <t xml:space="preserve">Réparation et maintenance d'aéronefs et d'engins spatiaux </t>
  </si>
  <si>
    <t>Réparation et maintenance d'aéronefs et d'engins spatiaux</t>
  </si>
  <si>
    <t>Répar. &amp; maint. aéronef &amp; eng. spatiaux</t>
  </si>
  <si>
    <t>33.17Z</t>
  </si>
  <si>
    <t>Réparation et maintenance d'autres équipements de transport</t>
  </si>
  <si>
    <t>Répar. &amp; maint. d'aut. équipt transport</t>
  </si>
  <si>
    <t>33.19Z</t>
  </si>
  <si>
    <t>Réparation d'autres équipements</t>
  </si>
  <si>
    <t>33.20A</t>
  </si>
  <si>
    <t>Installation de structures métalliques, chaudronnées et de tuyauterie</t>
  </si>
  <si>
    <t>Installation structures métalliques, chaudronnées et tuyauterie</t>
  </si>
  <si>
    <t>Instal. struct. métal., chaudr. &amp; tuyau.</t>
  </si>
  <si>
    <t>33.20B</t>
  </si>
  <si>
    <t>Installation de machines et équipements mécaniques</t>
  </si>
  <si>
    <t>Instal. machines &amp; équipement mécanique</t>
  </si>
  <si>
    <t>33.20C</t>
  </si>
  <si>
    <t xml:space="preserve">Conception d'ensemble et assemblage sur site industriel d'équipements de contrôle des processus industriels </t>
  </si>
  <si>
    <t>Concept. d'ens. &amp; assembl s/site d'éqpts ctrle des processus ind.</t>
  </si>
  <si>
    <t>Instal. éqpts ctrle des processus indus.</t>
  </si>
  <si>
    <t>33.20D</t>
  </si>
  <si>
    <t>Installation d'équipements électriques, de matériels électroniques et optiques ou d'autres matériels</t>
  </si>
  <si>
    <t>Instal. éqpts électriq, mat. électro. et optiq. ou aut. matériels</t>
  </si>
  <si>
    <t>Inst. éqpt élec. électro. optiq. ou aut.</t>
  </si>
  <si>
    <t>35.11Z</t>
  </si>
  <si>
    <t>Production d'électricité</t>
  </si>
  <si>
    <t>35.12Z</t>
  </si>
  <si>
    <t>Transport d'électricité</t>
  </si>
  <si>
    <t>35.13Z</t>
  </si>
  <si>
    <t>Distribution d'électricité</t>
  </si>
  <si>
    <t>35.14Z</t>
  </si>
  <si>
    <t>Commerce d'électricité</t>
  </si>
  <si>
    <t>35.21Z</t>
  </si>
  <si>
    <t>Production de combustibles gazeux</t>
  </si>
  <si>
    <t>35.22Z</t>
  </si>
  <si>
    <t>Distribution de combustibles gazeux par conduites</t>
  </si>
  <si>
    <t>Distrib. combustible gazeux pr conduites</t>
  </si>
  <si>
    <t>35.23Z</t>
  </si>
  <si>
    <t>Commerce de combustibles gazeux par conduites</t>
  </si>
  <si>
    <t>Commerce combustible gazeux par conduite</t>
  </si>
  <si>
    <t>35.30Z</t>
  </si>
  <si>
    <t xml:space="preserve">Production et distribution de vapeur et d'air conditionné </t>
  </si>
  <si>
    <t>Production et distribution de vapeur et d'air conditionné</t>
  </si>
  <si>
    <t>Prod. &amp; distrib. vapeur et air condit.</t>
  </si>
  <si>
    <t>36.00Z</t>
  </si>
  <si>
    <t>Captage, traitement et distribution d'eau</t>
  </si>
  <si>
    <t>Captage, traitement &amp; distribution d'eau</t>
  </si>
  <si>
    <t>37.00Z</t>
  </si>
  <si>
    <t>Collecte et traitement des eaux usées</t>
  </si>
  <si>
    <t>38.11Z</t>
  </si>
  <si>
    <t>Collecte des déchets non dangereux</t>
  </si>
  <si>
    <t>38.12Z</t>
  </si>
  <si>
    <t>Collecte des déchets dangereux</t>
  </si>
  <si>
    <t>38.21Z</t>
  </si>
  <si>
    <t>Traitement et élimination des déchets non dangereux</t>
  </si>
  <si>
    <t>Traitmnt &amp; élimin. déchets non dangereux</t>
  </si>
  <si>
    <t>38.22Z</t>
  </si>
  <si>
    <t>Traitement et élimination des déchets dangereux</t>
  </si>
  <si>
    <t>Traitmnt &amp; élimination déchets dangereux</t>
  </si>
  <si>
    <t>38.31Z</t>
  </si>
  <si>
    <t>Démantèlement d'épaves</t>
  </si>
  <si>
    <t>38.32Z</t>
  </si>
  <si>
    <t>Récupération de déchets triés</t>
  </si>
  <si>
    <t>39.00Z</t>
  </si>
  <si>
    <t>Dépollution et autres services de gestion des déchets</t>
  </si>
  <si>
    <t>Dépollution &amp; autre sces gestion déchets</t>
  </si>
  <si>
    <t>41.10A</t>
  </si>
  <si>
    <t>Promotion immobilière de logements</t>
  </si>
  <si>
    <t>41.10B</t>
  </si>
  <si>
    <t>Promotion immobilière de bureaux</t>
  </si>
  <si>
    <t>41.10C</t>
  </si>
  <si>
    <t>Promotion immobilière d'autres bâtiments</t>
  </si>
  <si>
    <t>41.10D</t>
  </si>
  <si>
    <t>Supports juridiques de programmes</t>
  </si>
  <si>
    <t>41.20A</t>
  </si>
  <si>
    <t>Construction de maisons individuelles</t>
  </si>
  <si>
    <t>41.20B</t>
  </si>
  <si>
    <t>Construction d'autres bâtiments</t>
  </si>
  <si>
    <t>42.11Z</t>
  </si>
  <si>
    <t>Construction de routes et autoroutes</t>
  </si>
  <si>
    <t>42.12Z</t>
  </si>
  <si>
    <t>Construction de voies ferrées de surface et souterraines</t>
  </si>
  <si>
    <t>Const. voie ferrée surface &amp; souterraine</t>
  </si>
  <si>
    <t>42.13A</t>
  </si>
  <si>
    <t>Construction d'ouvrages d'art</t>
  </si>
  <si>
    <t>42.13B</t>
  </si>
  <si>
    <t>Construction et entretien de tunnels</t>
  </si>
  <si>
    <t>42.21Z</t>
  </si>
  <si>
    <t>Construction de réseaux pour fluides</t>
  </si>
  <si>
    <t>42.22Z</t>
  </si>
  <si>
    <t>Construction de réseaux électriques et de télécommunications</t>
  </si>
  <si>
    <t>Const. réseaux électriq. &amp; de télécom.</t>
  </si>
  <si>
    <t>42.91Z</t>
  </si>
  <si>
    <t>Construction d'ouvrages maritimes et fluviaux</t>
  </si>
  <si>
    <t>Construc. ouvrages maritimes et fluviaux</t>
  </si>
  <si>
    <t>42.99Z</t>
  </si>
  <si>
    <t>Construction d'autres ouvrages de génie civil n.c.a.</t>
  </si>
  <si>
    <t>Constr. aut. ouvrage de génie civil nca.</t>
  </si>
  <si>
    <t>43.11Z</t>
  </si>
  <si>
    <t>Travaux de démolition</t>
  </si>
  <si>
    <t>43.12A</t>
  </si>
  <si>
    <t>Travaux de terrassement courants et travaux préparatoires</t>
  </si>
  <si>
    <t>Travaux de terrassement courants</t>
  </si>
  <si>
    <t>43.12B</t>
  </si>
  <si>
    <t>Travaux de terrassement spécialisés ou de grande masse</t>
  </si>
  <si>
    <t>Travaux de terrassement spécialisés</t>
  </si>
  <si>
    <t>43.13Z</t>
  </si>
  <si>
    <t>Forages et sondages</t>
  </si>
  <si>
    <t>43.21A</t>
  </si>
  <si>
    <t>Travaux d'installation électrique dans tous locaux</t>
  </si>
  <si>
    <t>Travaux instal. électriq. ds tous locaux</t>
  </si>
  <si>
    <t>43.21B</t>
  </si>
  <si>
    <t>Travaux d'installation électrique sur la voie publique</t>
  </si>
  <si>
    <t>Travaux instal. électriq. sr voie publi.</t>
  </si>
  <si>
    <t>43.22A</t>
  </si>
  <si>
    <t>Travaux d'installation d'eau et de gaz en tous locaux</t>
  </si>
  <si>
    <t>Travaux instal. eau &amp; gaz en tous locaux</t>
  </si>
  <si>
    <t>43.22B</t>
  </si>
  <si>
    <t>Travaux d'installation d'équipements thermiques et de climatisation</t>
  </si>
  <si>
    <t>Travaux d'installation équipements thermiques et climatisation</t>
  </si>
  <si>
    <t>Travaux instal. équipt thermique &amp; clim.</t>
  </si>
  <si>
    <t>43.29A</t>
  </si>
  <si>
    <t>Travaux d'isolation</t>
  </si>
  <si>
    <t>43.29B</t>
  </si>
  <si>
    <t>Autres travaux d'installation n.c.a.</t>
  </si>
  <si>
    <t>43.31Z</t>
  </si>
  <si>
    <t>Travaux de plâtrerie</t>
  </si>
  <si>
    <t>43.32A</t>
  </si>
  <si>
    <t>Travaux de menuiserie bois et PVC</t>
  </si>
  <si>
    <t>43.32B</t>
  </si>
  <si>
    <t>Travaux de menuiserie métallique et serrurerie</t>
  </si>
  <si>
    <t>Travaux menuiserie métal. &amp; serrurerie</t>
  </si>
  <si>
    <t>43.32C</t>
  </si>
  <si>
    <t>Agencement de lieux de vente</t>
  </si>
  <si>
    <t>43.33Z</t>
  </si>
  <si>
    <t>Travaux de revêtement des sols et des murs</t>
  </si>
  <si>
    <t>Travaux revêtement des sols et des murs</t>
  </si>
  <si>
    <t>43.34Z</t>
  </si>
  <si>
    <t>Travaux de peinture et vitrerie</t>
  </si>
  <si>
    <t>43.39Z</t>
  </si>
  <si>
    <t>Autres travaux de finition</t>
  </si>
  <si>
    <t>43.91A</t>
  </si>
  <si>
    <t>Travaux de charpente</t>
  </si>
  <si>
    <t>43.91B</t>
  </si>
  <si>
    <t>Travaux de couverture par éléments</t>
  </si>
  <si>
    <t>43.99A</t>
  </si>
  <si>
    <t>Travaux d'étanchéification</t>
  </si>
  <si>
    <t>43.99B</t>
  </si>
  <si>
    <t>Travaux de montage de structures métalliques</t>
  </si>
  <si>
    <t>Travaux montage de structure métallique</t>
  </si>
  <si>
    <t>43.99C</t>
  </si>
  <si>
    <t>Travaux de maçonnerie générale et gros œuvre de bâtiment</t>
  </si>
  <si>
    <t>Travaux de maçonnerie générale et gros oeuvre de bâtiment</t>
  </si>
  <si>
    <t>Trav. maçon. gle &amp; gros oeuvre bâtiment</t>
  </si>
  <si>
    <t>43.99D</t>
  </si>
  <si>
    <t>Autres travaux spécialisés de construction</t>
  </si>
  <si>
    <t>Aut. travaux spécialisés de construction</t>
  </si>
  <si>
    <t>43.99E</t>
  </si>
  <si>
    <t>Location avec opérateur de matériel de construction</t>
  </si>
  <si>
    <t>Location avec opérateur mat. de constr.</t>
  </si>
  <si>
    <t>45.11Z</t>
  </si>
  <si>
    <t>Commerce de voitures et de véhicules automobiles légers</t>
  </si>
  <si>
    <t>Comm. de voiture &amp; véhicule auto. léger</t>
  </si>
  <si>
    <t>45.19Z</t>
  </si>
  <si>
    <t>Commerce d'autres véhicules automobiles</t>
  </si>
  <si>
    <t>45.20A</t>
  </si>
  <si>
    <t>Entretien et réparation de véhicules automobiles légers</t>
  </si>
  <si>
    <t>Entretien &amp; répar. véhicule auto. léger</t>
  </si>
  <si>
    <t>45.20B</t>
  </si>
  <si>
    <t>Entretien et réparation d'autres véhicules automobiles</t>
  </si>
  <si>
    <t>Entretien &amp; répar. autre véhicule auto.</t>
  </si>
  <si>
    <t>45.31Z</t>
  </si>
  <si>
    <t>Commerce de gros d'équipements automobiles</t>
  </si>
  <si>
    <t>Commerce de gros d'équipement automobile</t>
  </si>
  <si>
    <t>45.32Z</t>
  </si>
  <si>
    <t>Commerce de détail d'équipements automobiles</t>
  </si>
  <si>
    <t>Commerce de détail équipement automobile</t>
  </si>
  <si>
    <t>45.40Z</t>
  </si>
  <si>
    <t>Commerce et réparation de motocycles</t>
  </si>
  <si>
    <t>46.11Z</t>
  </si>
  <si>
    <t>Intermédiaires du commerce en matières premières agricoles, animaux vivants, matières premières textiles et produits semi-finis</t>
  </si>
  <si>
    <t>Interm. du comm. en m.p. agricoles &amp; textiles, animaux vivants</t>
  </si>
  <si>
    <t>Interm. du comm. en produits agricoles</t>
  </si>
  <si>
    <t>46.12A</t>
  </si>
  <si>
    <t>Centrales d'achat de carburant</t>
  </si>
  <si>
    <t>46.12B</t>
  </si>
  <si>
    <t>Autres intermédiaires du commerce en combustibles, métaux, minéraux et produits chimiques</t>
  </si>
  <si>
    <t>Autres interm. comm. combustibles métaux minéraux prod. chimiques</t>
  </si>
  <si>
    <t>Aut. ic comb. mét. minér. &amp; prod. chim.</t>
  </si>
  <si>
    <t>46.13Z</t>
  </si>
  <si>
    <t>Intermédiaires du commerce en bois et matériaux de construction</t>
  </si>
  <si>
    <t>Interm. comm. bois &amp; matériaux construc.</t>
  </si>
  <si>
    <t>46.14Z</t>
  </si>
  <si>
    <t>Intermédiaires du commerce en machines, équipements industriels, navires et avions</t>
  </si>
  <si>
    <t>Interm. comm. machines, équipts industriels, navires et avions</t>
  </si>
  <si>
    <t>Int. comm. équipt indus., navire &amp; avion</t>
  </si>
  <si>
    <t>46.15Z</t>
  </si>
  <si>
    <t>Intermédiaires du commerce en meubles, articles de ménage et quincaillerie</t>
  </si>
  <si>
    <t>Interm. comm. en meubles, articles de ménage et quincaillerie</t>
  </si>
  <si>
    <t>Int. comm. meuble, art. ménage &amp; quinc.</t>
  </si>
  <si>
    <t>46.16Z</t>
  </si>
  <si>
    <t>Intermédiaires du commerce en textiles, habillement, fourrures, chaussures et articles en cuir</t>
  </si>
  <si>
    <t>Interm. comm. textiles, habillt, fourrures, chaussures &amp; art cuir</t>
  </si>
  <si>
    <t>Int. comm. textile, habillt &amp; assimil.</t>
  </si>
  <si>
    <t>46.17A</t>
  </si>
  <si>
    <t>Centrales d'achat alimentaires</t>
  </si>
  <si>
    <t>46.17B</t>
  </si>
  <si>
    <t>Autres intermédiaires du commerce en denrées, boissons et tabac</t>
  </si>
  <si>
    <t>Autre ic en denrées, boissons et tabac</t>
  </si>
  <si>
    <t>46.18Z</t>
  </si>
  <si>
    <t>Intermédiaires spécialisés dans le commerce d'autres produits spécifiques</t>
  </si>
  <si>
    <t>Interm. spécialisés commerce d'autres produits spécifiques</t>
  </si>
  <si>
    <t>Int. spécialis. comm. aut. prod. spécif.</t>
  </si>
  <si>
    <t>46.19A</t>
  </si>
  <si>
    <t>Centrales d'achat non alimentaires</t>
  </si>
  <si>
    <t>46.19B</t>
  </si>
  <si>
    <t>Autres intermédiaires du commerce en produits divers</t>
  </si>
  <si>
    <t>Autre interm. commerce en prodts divers</t>
  </si>
  <si>
    <t>46.21Z</t>
  </si>
  <si>
    <t xml:space="preserve">Commerce de gros (commerce interentreprises) de céréales, de tabac non manufacturé, de semences et d'aliments pour le bétail </t>
  </si>
  <si>
    <t>Comm. de gros céréales, tabac non manuf. et aliments pour bétail</t>
  </si>
  <si>
    <t>Com gros céréal. tab. brt &amp; alim. bétail</t>
  </si>
  <si>
    <t>46.22Z</t>
  </si>
  <si>
    <t>Commerce de gros (commerce interentreprises) de fleurs et plantes</t>
  </si>
  <si>
    <t>Commerce de gros de fleurs et plantes</t>
  </si>
  <si>
    <t>46.23Z</t>
  </si>
  <si>
    <t>Commerce de gros (commerce interentreprises) d'animaux vivants</t>
  </si>
  <si>
    <t>Commerce de gros d'animaux vivants</t>
  </si>
  <si>
    <t>46.24Z</t>
  </si>
  <si>
    <t>Commerce de gros (commerce interentreprises) de cuirs et peaux</t>
  </si>
  <si>
    <t>Commerce de gros de cuirs et peaux</t>
  </si>
  <si>
    <t>46.31Z</t>
  </si>
  <si>
    <t>Commerce de gros (commerce interentreprises) de fruits et légumes</t>
  </si>
  <si>
    <t>Commerce de gros de fruits et légumes</t>
  </si>
  <si>
    <t>46.32A</t>
  </si>
  <si>
    <t>Commerce de gros (commerce interentreprises) de viandes de boucherie</t>
  </si>
  <si>
    <t>Commerce de gros de viandes de boucherie</t>
  </si>
  <si>
    <t>46.32B</t>
  </si>
  <si>
    <t>Commerce de gros (commerce interentreprises) de produits à base de viande</t>
  </si>
  <si>
    <t>Commerce de gros de produits à base de viande</t>
  </si>
  <si>
    <t>Comm. gros de produits à base de viande</t>
  </si>
  <si>
    <t>46.32C</t>
  </si>
  <si>
    <t>Commerce de gros (commerce interentreprises) de volailles et gibier</t>
  </si>
  <si>
    <t>Commerce de gros de volailles et gibier</t>
  </si>
  <si>
    <t>46.33Z</t>
  </si>
  <si>
    <t>Commerce de gros (commerce interentreprises) de produits laitiers, œufs, huiles et matières grasses comestibles</t>
  </si>
  <si>
    <t>Com. gros produits laitiers, oeufs, huiles &amp; mat. grasses comest.</t>
  </si>
  <si>
    <t>Com. gros prod. laitier oeuf &amp; mat. grse</t>
  </si>
  <si>
    <t>46.34Z</t>
  </si>
  <si>
    <t>Commerce de gros (commerce interentreprises) de boissons</t>
  </si>
  <si>
    <t>Commerce de gros  de boissons</t>
  </si>
  <si>
    <t>46.35Z</t>
  </si>
  <si>
    <t>Commerce de gros (commerce interentreprises) de produits à base de tabac</t>
  </si>
  <si>
    <t>Commerce de gros de produits à base de tabac</t>
  </si>
  <si>
    <t>Comm. gros de produits à base de tabac</t>
  </si>
  <si>
    <t>46.36Z</t>
  </si>
  <si>
    <t>Commerce de gros (commerce interentreprises) de sucre, chocolat et confiserie</t>
  </si>
  <si>
    <t>Commerce de gros de sucre, chocolat et confiserie</t>
  </si>
  <si>
    <t>Com. gros de sucre chocolat &amp; confiserie</t>
  </si>
  <si>
    <t>46.37Z</t>
  </si>
  <si>
    <t>Commerce de gros (commerce interentreprises) de café, thé, cacao et épices</t>
  </si>
  <si>
    <t>Commerce de gros de café, thé, cacao et épices</t>
  </si>
  <si>
    <t>Comm. gros de café, thé, cacao et épices</t>
  </si>
  <si>
    <t>46.38A</t>
  </si>
  <si>
    <t>Commerce de gros (commerce interentreprises) de poissons, crustacés et mollusques</t>
  </si>
  <si>
    <t>Commerce de gros de poissons, crustacés et mollusques</t>
  </si>
  <si>
    <t>Com. gros aut. alim. yc poisson crustacé</t>
  </si>
  <si>
    <t>46.38B</t>
  </si>
  <si>
    <t>Commerce de gros (commerce interentreprises) alimentaire spécialisé divers</t>
  </si>
  <si>
    <t>Commerce de gros alimentaire spécialisé divers</t>
  </si>
  <si>
    <t>Comm. gros alimentaire spécialisé divers</t>
  </si>
  <si>
    <t>46.39A</t>
  </si>
  <si>
    <t>Commerce de gros (commerce interentreprises) de produits surgelés</t>
  </si>
  <si>
    <t>Commerce de gros de produits surgelés</t>
  </si>
  <si>
    <t>46.39B</t>
  </si>
  <si>
    <t>Commerce de gros (commerce interentreprises) alimentaire non spécialisé</t>
  </si>
  <si>
    <t>Commerce de gros alimentaire non spécialisé</t>
  </si>
  <si>
    <t>Comm de gros alimentaire non spécialisé</t>
  </si>
  <si>
    <t>46.41Z</t>
  </si>
  <si>
    <t>Commerce de gros (commerce interentreprises) de textiles</t>
  </si>
  <si>
    <t>Commerce de gros de textiles</t>
  </si>
  <si>
    <t>46.42Z</t>
  </si>
  <si>
    <t>Commerce de gros (commerce interentreprises) d'habillement et de chaussures</t>
  </si>
  <si>
    <t>Commerce de gros d'habillement et de chaussures</t>
  </si>
  <si>
    <t>Commerce gros d'habillement &amp; chaussures</t>
  </si>
  <si>
    <t>46.43Z</t>
  </si>
  <si>
    <t>Commerce de gros (commerce interentreprises) d'appareils électroménagers</t>
  </si>
  <si>
    <t>Commerce de gros d'appareils électroménagers</t>
  </si>
  <si>
    <t>Commerce de gros appareil électroménager</t>
  </si>
  <si>
    <t>46.44Z</t>
  </si>
  <si>
    <t>Commerce de gros (commerce interentreprises) de vaisselle, verrerie et produits d'entretien</t>
  </si>
  <si>
    <t>Commerce de gros de vaisselle, verrerie et produits d'entretien</t>
  </si>
  <si>
    <t>Com. gros vaisselle verrerie prod. entr.</t>
  </si>
  <si>
    <t>46.45Z</t>
  </si>
  <si>
    <t>Commerce de gros (commerce interentreprises) de parfumerie et de produits de beauté</t>
  </si>
  <si>
    <t>Commerce de gros de parfumerie et de produits de beauté</t>
  </si>
  <si>
    <t>Com. gros parfumerie &amp; produit de beauté</t>
  </si>
  <si>
    <t>46.46Z</t>
  </si>
  <si>
    <t>Commerce de gros (commerce interentreprises) de produits pharmaceutiques</t>
  </si>
  <si>
    <t>Commerce de gros de produits pharmaceutiques</t>
  </si>
  <si>
    <t>Comm. gros de produits pharmaceutiques</t>
  </si>
  <si>
    <t>46.47Z</t>
  </si>
  <si>
    <t xml:space="preserve">Commerce de gros (commerce interentreprises) de meubles, de tapis et d'appareils d'éclairage </t>
  </si>
  <si>
    <t>Commerce de gros de meubles, de tapis et d'appareils d'éclairage</t>
  </si>
  <si>
    <t>Com. gros meuble tapis appareil éclaira.</t>
  </si>
  <si>
    <t>46.48Z</t>
  </si>
  <si>
    <t>Commerce de gros (commerce interentreprises) d'articles d'horlogerie et de bijouterie</t>
  </si>
  <si>
    <t>Commerce de gros d'articles d'horlogerie et de bijouterie</t>
  </si>
  <si>
    <t>Com. gros artic. horlogerie &amp; bijouterie</t>
  </si>
  <si>
    <t>46.49Z</t>
  </si>
  <si>
    <t xml:space="preserve">Commerce de gros (commerce interentreprises) d'autres biens domestiques </t>
  </si>
  <si>
    <t>Commerce de gros d'autres biens domestiques</t>
  </si>
  <si>
    <t>Commerce gros d'autres biens domestiques</t>
  </si>
  <si>
    <t>46.51Z</t>
  </si>
  <si>
    <t>Commerce de gros (commerce interentreprises) d'ordinateurs, d'équipements informatiques périphériques et de logiciels</t>
  </si>
  <si>
    <t>Comm. de gros d'ordinat., d'éqpts informatiq. périph. &amp; logiciels</t>
  </si>
  <si>
    <t>Comm. gros ordi. éqpt périph. &amp; logiciel</t>
  </si>
  <si>
    <t>46.52Z</t>
  </si>
  <si>
    <t>Commerce de gros (commerce interentreprises) de composants et d'équipements électroniques et de télécommunication</t>
  </si>
  <si>
    <t>Comm. de gros d'éqpts et composants électroniques et de télécomm.</t>
  </si>
  <si>
    <t>Cg éqpt &amp; composant électron. &amp; télécom.</t>
  </si>
  <si>
    <t>46.61Z</t>
  </si>
  <si>
    <t>Commerce de gros (commerce interentreprises) de matériel agricole</t>
  </si>
  <si>
    <t>Commerce de gros de matériel agricole</t>
  </si>
  <si>
    <t>46.62Z</t>
  </si>
  <si>
    <t>Commerce de gros (commerce interentreprises) de machines-outils</t>
  </si>
  <si>
    <t>Commerce de gros de machines-outils</t>
  </si>
  <si>
    <t>46.63Z</t>
  </si>
  <si>
    <t xml:space="preserve">Commerce de gros (commerce interentreprises) de machines pour l'extraction, la construction et le génie civil </t>
  </si>
  <si>
    <t>Comm de gros de machines pour l'extrac, la constr, le génie civil</t>
  </si>
  <si>
    <t>Com. gros machine pr extrac., constr. GC</t>
  </si>
  <si>
    <t>46.64Z</t>
  </si>
  <si>
    <t>Commerce de gros (commerce interentreprises) de machines pour l'industrie textile et l'habillement</t>
  </si>
  <si>
    <t>Comm. gros (interentr.) machines pour industrie textile &amp; habill.</t>
  </si>
  <si>
    <t>Com. gros machine pr ind. text. &amp; habil.</t>
  </si>
  <si>
    <t>46.65Z</t>
  </si>
  <si>
    <t>Commerce de gros (commerce interentreprises) de mobilier de bureau</t>
  </si>
  <si>
    <t>Commerce de gros de mobilier de bureau</t>
  </si>
  <si>
    <t>46.66Z</t>
  </si>
  <si>
    <t xml:space="preserve">Commerce de gros (commerce interentreprises) d'autres machines et équipements de bureau </t>
  </si>
  <si>
    <t>Commerce de gros d'autres machines et équipements de bureau</t>
  </si>
  <si>
    <t>Com. gros autre machine &amp; équipt bureau</t>
  </si>
  <si>
    <t>46.69A</t>
  </si>
  <si>
    <t>Commerce de gros (commerce interentreprises) de matériel électrique</t>
  </si>
  <si>
    <t>Commerce de gros de matériel électrique</t>
  </si>
  <si>
    <t>46.69B</t>
  </si>
  <si>
    <t>Commerce de gros (commerce interentreprises) de fournitures et équipements industriels divers</t>
  </si>
  <si>
    <t>Commerce de gros de fournitures et équipements industriels divers</t>
  </si>
  <si>
    <t>Com. gros fourniture &amp; équipt ind. div.</t>
  </si>
  <si>
    <t>46.69C</t>
  </si>
  <si>
    <t>Commerce de gros (commerce interentreprises) de fournitures et équipements divers pour le commerce et les services</t>
  </si>
  <si>
    <t>Comm. gros de fournitures &amp; équipts divers pour commerces &amp; sces</t>
  </si>
  <si>
    <t>Cg fournit. &amp; équipt div. pr com. &amp; sces</t>
  </si>
  <si>
    <t>46.71Z</t>
  </si>
  <si>
    <t>Commerce de gros (commerce interentreprises) de combustibles et de produits annexes</t>
  </si>
  <si>
    <t>Commerce de gros de combustibles et de produits annexes</t>
  </si>
  <si>
    <t>Com. gros combustible &amp; produits annexes</t>
  </si>
  <si>
    <t>46.72Z</t>
  </si>
  <si>
    <t>Commerce de gros (commerce interentreprises) de minerais et métaux</t>
  </si>
  <si>
    <t>Commerce de gros de minerais et métaux</t>
  </si>
  <si>
    <t>46.73A</t>
  </si>
  <si>
    <t xml:space="preserve">Commerce de gros (commerce interentreprises) de bois et de matériaux de construction </t>
  </si>
  <si>
    <t>Commerce de gros de bois et de matériaux de construction</t>
  </si>
  <si>
    <t>Com. gros bois &amp; matériaux construction</t>
  </si>
  <si>
    <t>46.73B</t>
  </si>
  <si>
    <t>Commerce de gros (commerce interentreprises) d'appareils sanitaires et de produits de décoration</t>
  </si>
  <si>
    <t>Commerce de gros d'appareils sanitaires et produits de décoration</t>
  </si>
  <si>
    <t>Cg appareil sanitaire &amp; prod. décoration</t>
  </si>
  <si>
    <t>46.74A</t>
  </si>
  <si>
    <t>Commerce de gros (commerce interentreprises) de quincaillerie</t>
  </si>
  <si>
    <t>Commerce de gros de quincaillerie</t>
  </si>
  <si>
    <t>46.74B</t>
  </si>
  <si>
    <t>Commerce de gros (commerce interentreprises) de fournitures pour la plomberie et le chauffage</t>
  </si>
  <si>
    <t>Commerce de gros de fournitures pour la plomberie et le chauffage</t>
  </si>
  <si>
    <t>Cg fourniture pour plomberie &amp; chauffage</t>
  </si>
  <si>
    <t>46.75Z</t>
  </si>
  <si>
    <t>Commerce de gros (commerce interentreprises) de produits chimiques</t>
  </si>
  <si>
    <t>Commerce de gros de produits chimiques</t>
  </si>
  <si>
    <t>46.76Z</t>
  </si>
  <si>
    <t>Commerce de gros (commerce interentreprises) d'autres produits intermédiaires</t>
  </si>
  <si>
    <t>Commerce de gros d'autres produits intermédiaires</t>
  </si>
  <si>
    <t>Commerce gros d'aut. prod. intermédiaire</t>
  </si>
  <si>
    <t>46.77Z</t>
  </si>
  <si>
    <t>Commerce de gros (commerce interentreprises) de déchets et débris</t>
  </si>
  <si>
    <t>Commerce de gros de déchets et débris</t>
  </si>
  <si>
    <t>46.90Z</t>
  </si>
  <si>
    <t>Commerce de gros (commerce interentreprises) non spécialisé</t>
  </si>
  <si>
    <t>Commerce de gros non spécialisé</t>
  </si>
  <si>
    <t>47.11A</t>
  </si>
  <si>
    <t>Commerce de détail de produits surgelés</t>
  </si>
  <si>
    <t>47.11B</t>
  </si>
  <si>
    <t>Commerce d'alimentation générale</t>
  </si>
  <si>
    <t>47.11C</t>
  </si>
  <si>
    <t>Supérettes</t>
  </si>
  <si>
    <t>47.11D</t>
  </si>
  <si>
    <t>Supermarchés</t>
  </si>
  <si>
    <t>47.11E</t>
  </si>
  <si>
    <t>Magasins multi-commerces</t>
  </si>
  <si>
    <t>47.11F</t>
  </si>
  <si>
    <t>Hypermarchés</t>
  </si>
  <si>
    <t>47.19A</t>
  </si>
  <si>
    <t>Grands magasins</t>
  </si>
  <si>
    <t>47.19B</t>
  </si>
  <si>
    <t>Autres commerces de détail en magasin non spécialisé</t>
  </si>
  <si>
    <t>Autres comm. détail en magasin non spéc.</t>
  </si>
  <si>
    <t>47.21Z</t>
  </si>
  <si>
    <t>Commerce de détail de fruits et légumes en magasin spécialisé</t>
  </si>
  <si>
    <t>Com. détail fruit &amp; légume en mag. spéc.</t>
  </si>
  <si>
    <t>47.22Z</t>
  </si>
  <si>
    <t>Commerce de détail de viandes et de produits à base de viande en magasin spécialisé</t>
  </si>
  <si>
    <t>Comm. détail viandes &amp; produits à base de viande (magas. spéc.)</t>
  </si>
  <si>
    <t>Com. dét. viande &amp; prdt avec viande (ms)</t>
  </si>
  <si>
    <t>47.23Z</t>
  </si>
  <si>
    <t>Commerce de détail de poissons, crustacés et mollusques en magasin spécialisé</t>
  </si>
  <si>
    <t>Comm. détail poissons crustacés &amp; mollusques (magasin spécialisé)</t>
  </si>
  <si>
    <t>Comm. détail poisson crustacé etc. (ms)</t>
  </si>
  <si>
    <t>47.24Z</t>
  </si>
  <si>
    <t>Commerce de détail de pain, pâtisserie et confiserie en magasin spécialisé</t>
  </si>
  <si>
    <t>Comm. détail pain pâtisserie &amp; confiserie (magasin spécialisé)</t>
  </si>
  <si>
    <t>Comm. dét. pain pâtiss. &amp; confiser. (ms)</t>
  </si>
  <si>
    <t>47.25Z</t>
  </si>
  <si>
    <t>Commerce de détail de boissons en magasin spécialisé</t>
  </si>
  <si>
    <t>Com. détail boisson en magasin spéciali.</t>
  </si>
  <si>
    <t>47.26Z</t>
  </si>
  <si>
    <t>Commerce de détail de produits à base de tabac en magasin spécialisé</t>
  </si>
  <si>
    <t>Comm. détail de produits à base de tabac en magasin spécialisé</t>
  </si>
  <si>
    <t>Comm. dét. produit à base de tabac (ms)</t>
  </si>
  <si>
    <t>47.29Z</t>
  </si>
  <si>
    <t xml:space="preserve">Autres commerces de détail alimentaires en magasin spécialisé </t>
  </si>
  <si>
    <t>Autres commerces de détail alimentaires en magasin spécialisé</t>
  </si>
  <si>
    <t>Aut. com. détail alim. en mag. spéciali.</t>
  </si>
  <si>
    <t>47.30Z</t>
  </si>
  <si>
    <t>Commerce de détail de carburants en magasin spécialisé</t>
  </si>
  <si>
    <t>Comm. détail carburant en mag. spéciali.</t>
  </si>
  <si>
    <t>47.41Z</t>
  </si>
  <si>
    <t>Commerce de détail d'ordinateurs, d'unités périphériques et de logiciels en magasin spécialisé</t>
  </si>
  <si>
    <t>Comm. détail ordinateurs unités périph. &amp; logiciels (magas. spéc)</t>
  </si>
  <si>
    <t>Com. dét ordi. un. périph. &amp; logicl (ms)</t>
  </si>
  <si>
    <t>47.42Z</t>
  </si>
  <si>
    <t>Commerce de détail de matériels de télécommunication en magasin spécialisé</t>
  </si>
  <si>
    <t>Comm. détail matériels télécommunication (magasin spécialisé)</t>
  </si>
  <si>
    <t>Comm. dét. matériel télécom. (ms)</t>
  </si>
  <si>
    <t>47.43Z</t>
  </si>
  <si>
    <t>Commerce de détail de matériels audio et vidéo en magasin spécialisé</t>
  </si>
  <si>
    <t>Commerce de détail de matériels audio/vidéo en magasin spécialisé</t>
  </si>
  <si>
    <t xml:space="preserve">Comm. dét. matériels audio/vidéo (ms)   </t>
  </si>
  <si>
    <t>47.51Z</t>
  </si>
  <si>
    <t>Commerce de détail de textiles en magasin spécialisé</t>
  </si>
  <si>
    <t>Com. dét. textiles en magasin spécialisé</t>
  </si>
  <si>
    <t>47.52A</t>
  </si>
  <si>
    <t>Commerce de détail de quincaillerie, peintures et verres en petites surfaces (moins de 400 m2)</t>
  </si>
  <si>
    <t>Comm. détail de quincaillerie, peintures et verres (mag.&lt; 400 m2)</t>
  </si>
  <si>
    <t>Com. dét. quinc. pein. etc. (mag.&lt;400m2)</t>
  </si>
  <si>
    <t>47.52B</t>
  </si>
  <si>
    <t>Commerce de détail de quincaillerie, peintures et verres en grandes surfaces (400 m2et plus)</t>
  </si>
  <si>
    <t>Comm. détail de quincaillerie, peintures et verres (mag.&gt; 400 m2)</t>
  </si>
  <si>
    <t>Com. dét. quinc. pein. etc. (mag.&gt;400m2)</t>
  </si>
  <si>
    <t>47.53Z</t>
  </si>
  <si>
    <t>Commerce de détail de tapis, moquettes et revêtements de murs et de sols en magasin spécialisé</t>
  </si>
  <si>
    <t>Comm. détail tapis, moquettes &amp; revêts murs &amp; sols (magas. spéc.)</t>
  </si>
  <si>
    <t>Cd tapis moquette &amp; revêt. mur sol (ms)</t>
  </si>
  <si>
    <t>47.54Z</t>
  </si>
  <si>
    <t>Commerce de détail d'appareils électroménagers en magasin spécialisé</t>
  </si>
  <si>
    <t>Commerce de détail appareils électroménagers (magasin spécialisé)</t>
  </si>
  <si>
    <t>Comm. dét.  appareil électroménager (ms)</t>
  </si>
  <si>
    <t>47.59A</t>
  </si>
  <si>
    <t>Commerce de détail de meubles</t>
  </si>
  <si>
    <t>47.59B</t>
  </si>
  <si>
    <t>Commerce de détail d'autres équipements du foyer</t>
  </si>
  <si>
    <t>Comm. détail autres équipements du foyer</t>
  </si>
  <si>
    <t>47.61Z</t>
  </si>
  <si>
    <t>Commerce de détail de livres en magasin spécialisé</t>
  </si>
  <si>
    <t>Comm. dét. livres en magasin spécialisé</t>
  </si>
  <si>
    <t>47.62Z</t>
  </si>
  <si>
    <t>Commerce de détail de journaux et papeterie en magasin spécialisé</t>
  </si>
  <si>
    <t>Comm. détail journaux &amp; papeterie (ms)</t>
  </si>
  <si>
    <t>47.63Z</t>
  </si>
  <si>
    <t>Commerce de détail d'enregistrements musicaux et vidéo en magasin spécialisé</t>
  </si>
  <si>
    <t>Comm. détail enreg. musicaux &amp; vidéo (magasin spécialisé)</t>
  </si>
  <si>
    <t>Com. dét. enreg. musicaux &amp; vidéo (ms)</t>
  </si>
  <si>
    <t>47.64Z</t>
  </si>
  <si>
    <t>Commerce de détail d'articles de sport en magasin spécialisé</t>
  </si>
  <si>
    <t>Com. dét. articles de sport en mag. spé.</t>
  </si>
  <si>
    <t>47.65Z</t>
  </si>
  <si>
    <t>Commerce de détail de jeux et jouets en magasin spécialisé</t>
  </si>
  <si>
    <t>Com. dét. jeux &amp; jouets en mag. spécial.</t>
  </si>
  <si>
    <t>47.71Z</t>
  </si>
  <si>
    <t>Commerce de détail d'habillement en magasin spécialisé</t>
  </si>
  <si>
    <t>Com. dét. habillement en mag. spécialisé</t>
  </si>
  <si>
    <t>47.72A</t>
  </si>
  <si>
    <t>Commerce de détail de la chaussure</t>
  </si>
  <si>
    <t>47.72B</t>
  </si>
  <si>
    <t>Commerce de détail de maroquinerie et d'articles de voyage</t>
  </si>
  <si>
    <t>Com. dét. maroquinerie &amp; article  voyage</t>
  </si>
  <si>
    <t>47.73Z</t>
  </si>
  <si>
    <t>Commerce de détail de produits pharmaceutiques en magasin spécialisé</t>
  </si>
  <si>
    <t>Commerce de détail produits pharmaceutiques (magasin spécialisé)</t>
  </si>
  <si>
    <t>Comm. dét. produits pharmaceutiques (ms)</t>
  </si>
  <si>
    <t>47.74Z</t>
  </si>
  <si>
    <t>Commerce de détail d'articles médicaux et orthopédiques en magasin spécialisé</t>
  </si>
  <si>
    <t>Comm. détail d'articles médicaux &amp; orthopédiques en magasin spéc.</t>
  </si>
  <si>
    <t>Com. dét. art. médicaux &amp; orthopéd. (ms)</t>
  </si>
  <si>
    <t>47.75Z</t>
  </si>
  <si>
    <t>Commerce de détail de parfumerie et de produits de beauté en magasin spécialisé</t>
  </si>
  <si>
    <t>Comm. détail de parfumerie &amp; produits de beauté en magasin spéc.</t>
  </si>
  <si>
    <t>Com. dét. parfumerie &amp; prodt beauté (ms)</t>
  </si>
  <si>
    <t>47.76Z</t>
  </si>
  <si>
    <t>Commerce de détail de fleurs, plantes, graines, engrais, animaux de compagnie et aliments pour ces animaux en magasin spécialisé</t>
  </si>
  <si>
    <t>Comm. dét. fleurs, plantes, etc, animaux de cie et leurs aliments</t>
  </si>
  <si>
    <t>Com. dét. fleur plante anim. cie + alim.</t>
  </si>
  <si>
    <t>47.77Z</t>
  </si>
  <si>
    <t>Commerce de détail d'articles d'horlogerie et de bijouterie en magasin spécialisé</t>
  </si>
  <si>
    <t>Comm. détail d'articles horlogerie &amp; bijouterie (magas. spéc.)</t>
  </si>
  <si>
    <t>Com. dét. art. horlogerie &amp; bijout. (ms)</t>
  </si>
  <si>
    <t>47.78A</t>
  </si>
  <si>
    <t>Commerces de détail d'optique</t>
  </si>
  <si>
    <t>47.78B</t>
  </si>
  <si>
    <t>Commerces de détail de charbons et combustibles</t>
  </si>
  <si>
    <t>Comm. détail de charbons &amp; combustibles</t>
  </si>
  <si>
    <t>47.78C</t>
  </si>
  <si>
    <t>Autres commerces de détail spécialisés divers</t>
  </si>
  <si>
    <t>Autre commerce détail spécialisé divers</t>
  </si>
  <si>
    <t>47.79Z</t>
  </si>
  <si>
    <t>Commerce de détail de biens d'occasion en magasin</t>
  </si>
  <si>
    <t>Comm. détail biens d'occasion en magasin</t>
  </si>
  <si>
    <t>47.81Z</t>
  </si>
  <si>
    <t>Commerce de détail alimentaire sur éventaires et marchés</t>
  </si>
  <si>
    <t>Cd alimentaire sur éventaire &amp; marché</t>
  </si>
  <si>
    <t>47.82Z</t>
  </si>
  <si>
    <t>Commerce de détail de textiles, d'habillement et de chaussures sur éventaires et marchés</t>
  </si>
  <si>
    <t>Comm. détail textiles habillt &amp; chaussures s/éventaires &amp; marchés</t>
  </si>
  <si>
    <t>Cd textiles habillt &amp; chauss. s/marchés</t>
  </si>
  <si>
    <t>47.89Z</t>
  </si>
  <si>
    <t>Autres commerces de détail sur éventaires et marchés</t>
  </si>
  <si>
    <t>Aut. com. dét. sur éventaires &amp; marchés</t>
  </si>
  <si>
    <t>47.91A</t>
  </si>
  <si>
    <t>Vente à distance sur catalogue général</t>
  </si>
  <si>
    <t>47.91B</t>
  </si>
  <si>
    <t>Vente à distance sur catalogue spécialisé</t>
  </si>
  <si>
    <t>Vente à distance sur catalogue spécialis</t>
  </si>
  <si>
    <t>47.99A</t>
  </si>
  <si>
    <t>Vente à domicile</t>
  </si>
  <si>
    <t>47.99B</t>
  </si>
  <si>
    <t>Vente par automates et autres commerces de détail hors magasin, éventaires ou marchés n.c.a.</t>
  </si>
  <si>
    <t>Vente par automate, aut. com. dét. hors mag., éventaire ou marché</t>
  </si>
  <si>
    <t>Vente par automate, aut. cd hors magasin</t>
  </si>
  <si>
    <t>49.10Z</t>
  </si>
  <si>
    <t>Transport ferroviaire interurbain de voyageurs</t>
  </si>
  <si>
    <t>Transport ferrov. interurbain voyageur</t>
  </si>
  <si>
    <t>49.20Z</t>
  </si>
  <si>
    <t xml:space="preserve">Transports ferroviaires de fret </t>
  </si>
  <si>
    <t>Transports ferroviaires de fret</t>
  </si>
  <si>
    <t>49.31Z</t>
  </si>
  <si>
    <t>Transports urbains et suburbains de voyageurs</t>
  </si>
  <si>
    <t>Transport urbain &amp; suburbain de voyageur</t>
  </si>
  <si>
    <t>49.32Z</t>
  </si>
  <si>
    <t>Transports de voyageurs par taxis</t>
  </si>
  <si>
    <t>49.39A</t>
  </si>
  <si>
    <t>Transports routiers réguliers de voyageurs</t>
  </si>
  <si>
    <t>Transport routier régulier de voyageurs</t>
  </si>
  <si>
    <t>49.39B</t>
  </si>
  <si>
    <t xml:space="preserve">Autres transports routiers de voyageurs </t>
  </si>
  <si>
    <t>Autres transports routiers de voyageurs</t>
  </si>
  <si>
    <t>49.39C</t>
  </si>
  <si>
    <t>Téléphériques et remontées mécaniques</t>
  </si>
  <si>
    <t>49.41A</t>
  </si>
  <si>
    <t>Transports routiers de fret interurbains</t>
  </si>
  <si>
    <t>49.41B</t>
  </si>
  <si>
    <t>Transports routiers de fret de proximité</t>
  </si>
  <si>
    <t>49.41C</t>
  </si>
  <si>
    <t>Location de camions avec chauffeur</t>
  </si>
  <si>
    <t>49.42Z</t>
  </si>
  <si>
    <t>Services de déménagement</t>
  </si>
  <si>
    <t>49.50Z</t>
  </si>
  <si>
    <t>Transports par conduites</t>
  </si>
  <si>
    <t>50.10Z</t>
  </si>
  <si>
    <t>Transports maritimes et côtiers de passagers</t>
  </si>
  <si>
    <t>Transport maritime &amp; côtier de passagers</t>
  </si>
  <si>
    <t>50.20Z</t>
  </si>
  <si>
    <t>Transports maritimes et côtiers de fret</t>
  </si>
  <si>
    <t>50.30Z</t>
  </si>
  <si>
    <t>Transports fluviaux de passagers</t>
  </si>
  <si>
    <t>50.40Z</t>
  </si>
  <si>
    <t xml:space="preserve">Transports fluviaux de fret </t>
  </si>
  <si>
    <t>Transports fluviaux de fret</t>
  </si>
  <si>
    <t>51.10Z</t>
  </si>
  <si>
    <t>Transports aériens de passagers</t>
  </si>
  <si>
    <t>51.21Z</t>
  </si>
  <si>
    <t>Transports aériens de fret</t>
  </si>
  <si>
    <t>51.22Z</t>
  </si>
  <si>
    <t>Transports spatiaux</t>
  </si>
  <si>
    <t>52.10A</t>
  </si>
  <si>
    <t>Entreposage et stockage frigorifique</t>
  </si>
  <si>
    <t>52.10B</t>
  </si>
  <si>
    <t>Entreposage et stockage non frigorifique</t>
  </si>
  <si>
    <t>52.21Z</t>
  </si>
  <si>
    <t>Services auxiliaires des transports terrestres</t>
  </si>
  <si>
    <t>Sces auxiliaires de transport terrestre</t>
  </si>
  <si>
    <t>52.22Z</t>
  </si>
  <si>
    <t>Services auxiliaires des transports par eau</t>
  </si>
  <si>
    <t>Sces auxiliaires des transports par eau</t>
  </si>
  <si>
    <t>52.23Z</t>
  </si>
  <si>
    <t>Services auxiliaires des transports aériens</t>
  </si>
  <si>
    <t>Sces auxiliaires des transports aériens</t>
  </si>
  <si>
    <t>52.24A</t>
  </si>
  <si>
    <t>Manutention portuaire</t>
  </si>
  <si>
    <t>52.24B</t>
  </si>
  <si>
    <t>Manutention non portuaire</t>
  </si>
  <si>
    <t>52.29A</t>
  </si>
  <si>
    <t>Messagerie, fret express</t>
  </si>
  <si>
    <t>52.29B</t>
  </si>
  <si>
    <t xml:space="preserve">Affrètement et organisation des transports </t>
  </si>
  <si>
    <t>Affrètement et organisation des transports</t>
  </si>
  <si>
    <t>Affrètement &amp; organisation des transp.</t>
  </si>
  <si>
    <t>53.10Z</t>
  </si>
  <si>
    <t xml:space="preserve">Activités de poste dans le cadre d'une obligation de service universel </t>
  </si>
  <si>
    <t>Activ. poste dans le cadre d'une obligation de service universel</t>
  </si>
  <si>
    <t>Activ. poste (obligation sce universel)</t>
  </si>
  <si>
    <t>53.20Z</t>
  </si>
  <si>
    <t>Autres activités de poste et de courrier</t>
  </si>
  <si>
    <t>55.10Z</t>
  </si>
  <si>
    <t xml:space="preserve">Hôtels et hébergement similaire </t>
  </si>
  <si>
    <t>Hôtels et hébergement similaire</t>
  </si>
  <si>
    <t>55.20Z</t>
  </si>
  <si>
    <t xml:space="preserve">Hébergement touristique et autre hébergement de courte durée </t>
  </si>
  <si>
    <t>Hébergement touristique et autre hébergement de courte durée</t>
  </si>
  <si>
    <t>Hébergt tourist. &amp; aut. hbt courte durée</t>
  </si>
  <si>
    <t>55.30Z</t>
  </si>
  <si>
    <t>Terrains de camping et parcs pour caravanes ou véhicules de loisirs</t>
  </si>
  <si>
    <t>Terrains de camping et parcs pour caravanes, véhicules de loisirs</t>
  </si>
  <si>
    <t>Terrain camping &amp; parc pr caravane etc.</t>
  </si>
  <si>
    <t>55.90Z</t>
  </si>
  <si>
    <t xml:space="preserve">Autres hébergements </t>
  </si>
  <si>
    <t>Autres hébergements</t>
  </si>
  <si>
    <t>56.10A</t>
  </si>
  <si>
    <t>Restauration traditionnelle</t>
  </si>
  <si>
    <t>56.10B</t>
  </si>
  <si>
    <t>Cafétérias et autres libres-services</t>
  </si>
  <si>
    <t>56.10C</t>
  </si>
  <si>
    <t>Restauration de type rapide</t>
  </si>
  <si>
    <t>56.21Z</t>
  </si>
  <si>
    <t xml:space="preserve">Services des traiteurs </t>
  </si>
  <si>
    <t>Services des traiteurs</t>
  </si>
  <si>
    <t>56.29A</t>
  </si>
  <si>
    <t>Restauration collective sous contrat</t>
  </si>
  <si>
    <t>56.29B</t>
  </si>
  <si>
    <t>Autres services de restauration n.c.a.</t>
  </si>
  <si>
    <t>56.30Z</t>
  </si>
  <si>
    <t>Débits de boissons</t>
  </si>
  <si>
    <t>58.11Z</t>
  </si>
  <si>
    <t>Édition de livres</t>
  </si>
  <si>
    <t>58.12Z</t>
  </si>
  <si>
    <t>Édition de répertoires et de fichiers d'adresses</t>
  </si>
  <si>
    <t>Édition répertoires &amp; fichiers d'adresse</t>
  </si>
  <si>
    <t>58.13Z</t>
  </si>
  <si>
    <t>Édition de journaux</t>
  </si>
  <si>
    <t>58.14Z</t>
  </si>
  <si>
    <t>Édition de revues et périodiques</t>
  </si>
  <si>
    <t>58.19Z</t>
  </si>
  <si>
    <t>Autres activités d'édition</t>
  </si>
  <si>
    <t>58.21Z</t>
  </si>
  <si>
    <t>Édition de jeux électroniques</t>
  </si>
  <si>
    <t>58.29A</t>
  </si>
  <si>
    <t>Édition de logiciels système et de réseau</t>
  </si>
  <si>
    <t>Édition de logiciel système et de réseau</t>
  </si>
  <si>
    <t>58.29B</t>
  </si>
  <si>
    <t>Edition de logiciels outils de développement et de langages</t>
  </si>
  <si>
    <t>Edit. logiciel outil dévelop. &amp; langage</t>
  </si>
  <si>
    <t>58.29C</t>
  </si>
  <si>
    <t>Edition de logiciels applicatifs</t>
  </si>
  <si>
    <t>59.11A</t>
  </si>
  <si>
    <t xml:space="preserve">Production de films et de programmes pour la télévision </t>
  </si>
  <si>
    <t>Production de films et de programmes pour la télévision</t>
  </si>
  <si>
    <t>Prod. film &amp; progm. pour la télévision</t>
  </si>
  <si>
    <t>59.11B</t>
  </si>
  <si>
    <t>Production de films institutionnels et publicitaires</t>
  </si>
  <si>
    <t>Prod. film institutionnel &amp; publicitaire</t>
  </si>
  <si>
    <t>59.11C</t>
  </si>
  <si>
    <t>Production de films pour le cinéma</t>
  </si>
  <si>
    <t>59.12Z</t>
  </si>
  <si>
    <t>Post-production de films cinématographiques, de vidéo et de programmes de télévision</t>
  </si>
  <si>
    <t>Post-production films cinématograph. vidéo &amp; prog. de télévision</t>
  </si>
  <si>
    <t>Post-production film &amp; prog. télévision</t>
  </si>
  <si>
    <t>59.13A</t>
  </si>
  <si>
    <t>Distribution de films cinématographiques</t>
  </si>
  <si>
    <t>59.13B</t>
  </si>
  <si>
    <t>Edition et distribution vidéo</t>
  </si>
  <si>
    <t>59.14Z</t>
  </si>
  <si>
    <t>Projection de films cinématographiques</t>
  </si>
  <si>
    <t>59.20Z</t>
  </si>
  <si>
    <t xml:space="preserve">Enregistrement sonore et édition musicale </t>
  </si>
  <si>
    <t>Enregistrement sonore et édition musicale</t>
  </si>
  <si>
    <t>Enregistrement sonore &amp; édition musicale</t>
  </si>
  <si>
    <t>60.10Z</t>
  </si>
  <si>
    <t>Édition et diffusion de programmes radio</t>
  </si>
  <si>
    <t>60.20A</t>
  </si>
  <si>
    <t>Edition de chaînes généralistes</t>
  </si>
  <si>
    <t>60.20B</t>
  </si>
  <si>
    <t>Edition de chaînes thématiques</t>
  </si>
  <si>
    <t>61.10Z</t>
  </si>
  <si>
    <t>Télécommunications filaires</t>
  </si>
  <si>
    <t>61.20Z</t>
  </si>
  <si>
    <t xml:space="preserve">Télécommunications sans fil </t>
  </si>
  <si>
    <t>Télécommunications sans fil</t>
  </si>
  <si>
    <t>61.30Z</t>
  </si>
  <si>
    <t>Télécommunications par satellite</t>
  </si>
  <si>
    <t>61.90Z</t>
  </si>
  <si>
    <t xml:space="preserve">Autres activités de télécommunication </t>
  </si>
  <si>
    <t>Autres activités de télécommunication</t>
  </si>
  <si>
    <t>62.01Z</t>
  </si>
  <si>
    <t>Programmation informatique</t>
  </si>
  <si>
    <t>62.02A</t>
  </si>
  <si>
    <t>Conseil en systèmes et logiciels informatiques</t>
  </si>
  <si>
    <t>Conseil en système &amp; logiciel informati.</t>
  </si>
  <si>
    <t>62.02B</t>
  </si>
  <si>
    <t>Tierce maintenance de systèmes et d’applications informatiques</t>
  </si>
  <si>
    <t>Tierce mainten. syst. &amp; appli. nformati.</t>
  </si>
  <si>
    <t>62.03Z</t>
  </si>
  <si>
    <t>Gestion d'installations informatiques</t>
  </si>
  <si>
    <t>62.09Z</t>
  </si>
  <si>
    <t>Autres activités informatiques</t>
  </si>
  <si>
    <t>63.11Z</t>
  </si>
  <si>
    <t>Traitement de données, hébergement et activités connexes</t>
  </si>
  <si>
    <t>Traitt donnée, hébergt &amp; activ. connexe</t>
  </si>
  <si>
    <t>63.12Z</t>
  </si>
  <si>
    <t>Portails Internet</t>
  </si>
  <si>
    <t>63.91Z</t>
  </si>
  <si>
    <t>Activités des agences de presse</t>
  </si>
  <si>
    <t>63.99Z</t>
  </si>
  <si>
    <t>Autres services d'information n.c.a.</t>
  </si>
  <si>
    <t>64.11Z</t>
  </si>
  <si>
    <t>Activités de banque centrale</t>
  </si>
  <si>
    <t>64.19Z</t>
  </si>
  <si>
    <t>Autres intermédiations monétaires</t>
  </si>
  <si>
    <t>64.20Z</t>
  </si>
  <si>
    <t>Activités des sociétés holding</t>
  </si>
  <si>
    <t>64.30Z</t>
  </si>
  <si>
    <t>Fonds de placement et entités financières similaires</t>
  </si>
  <si>
    <t>Fonds placement &amp; entité financ. simil.</t>
  </si>
  <si>
    <t>64.91Z</t>
  </si>
  <si>
    <t xml:space="preserve">Crédit-bail </t>
  </si>
  <si>
    <t>Crédit-bail</t>
  </si>
  <si>
    <t>64.92Z</t>
  </si>
  <si>
    <t>Autre distribution de crédit</t>
  </si>
  <si>
    <t>64.99Z</t>
  </si>
  <si>
    <t>Autres activités des services financiers, hors assurance et caisses de retraite, n.c.a.</t>
  </si>
  <si>
    <t>Autres activ. serv. financiers sf assurance &amp; c. de retraite, nca</t>
  </si>
  <si>
    <t>Aut. act. finan. hs as. &amp; c. retra. nca.</t>
  </si>
  <si>
    <t>65.11Z</t>
  </si>
  <si>
    <t>Assurance vie</t>
  </si>
  <si>
    <t>65.12Z</t>
  </si>
  <si>
    <t>Autres assurances</t>
  </si>
  <si>
    <t>65.20Z</t>
  </si>
  <si>
    <t>Réassurance</t>
  </si>
  <si>
    <t>65.30Z</t>
  </si>
  <si>
    <t>Caisses de retraite</t>
  </si>
  <si>
    <t>66.11Z</t>
  </si>
  <si>
    <t>Administration de marchés financiers</t>
  </si>
  <si>
    <t>66.12Z</t>
  </si>
  <si>
    <t>Courtage de valeurs mobilières et de marchandises</t>
  </si>
  <si>
    <t>Courtage valeur mobilière &amp; marchandise</t>
  </si>
  <si>
    <t>66.19A</t>
  </si>
  <si>
    <t>Supports juridiques de gestion de patrimoine mobilier</t>
  </si>
  <si>
    <t>Support juridiq. gest. patrimoine mobil.</t>
  </si>
  <si>
    <t>66.19B</t>
  </si>
  <si>
    <t>Autres activités auxiliaires de services financiers, hors assurance et caisses de retraite, n.c.a.</t>
  </si>
  <si>
    <t>Aut. activ. auxil. serv. financ., hors assur. &amp; caisse retr. nca.</t>
  </si>
  <si>
    <t>Aut. aux. sce financ. hs ass. retr. nca.</t>
  </si>
  <si>
    <t>66.21Z</t>
  </si>
  <si>
    <t>Évaluation des risques et dommages</t>
  </si>
  <si>
    <t>66.22Z</t>
  </si>
  <si>
    <t>Activités des agents et courtiers d'assurances</t>
  </si>
  <si>
    <t>Act. des agents &amp; courtiers d'assurances</t>
  </si>
  <si>
    <t>66.29Z</t>
  </si>
  <si>
    <t>Autres activités auxiliaires d'assurance et de caisses de retraite</t>
  </si>
  <si>
    <t>Aut. activités auxiliaires d'assurance et de caisses de retraite</t>
  </si>
  <si>
    <t>Aut. act. aux. assur. &amp; caisse retraite</t>
  </si>
  <si>
    <t>66.30Z</t>
  </si>
  <si>
    <t>Gestion de fonds</t>
  </si>
  <si>
    <t>68.10Z</t>
  </si>
  <si>
    <t>Activités des marchands de biens immobiliers</t>
  </si>
  <si>
    <t>Activité marchands de biens immobiliers</t>
  </si>
  <si>
    <t>68.20A</t>
  </si>
  <si>
    <t>Location de logements</t>
  </si>
  <si>
    <t>68.20B</t>
  </si>
  <si>
    <t>Location de terrains et d'autres biens immobiliers</t>
  </si>
  <si>
    <t>Location terrain &amp; autre bien immobilier</t>
  </si>
  <si>
    <t>68.31Z</t>
  </si>
  <si>
    <t>Agences immobilières</t>
  </si>
  <si>
    <t>68.32A</t>
  </si>
  <si>
    <t>Administration d'immeubles et autres biens immobiliers</t>
  </si>
  <si>
    <t>Administrat. immeuble &amp; autre bien immo.</t>
  </si>
  <si>
    <t>68.32B</t>
  </si>
  <si>
    <t>Supports juridiques de gestion de patrimoine immobilier</t>
  </si>
  <si>
    <t>Support juridi. gestion patrimoine immo.</t>
  </si>
  <si>
    <t>69.10Z</t>
  </si>
  <si>
    <t>Activités juridiques</t>
  </si>
  <si>
    <t>69.20Z</t>
  </si>
  <si>
    <t>Activités comptables</t>
  </si>
  <si>
    <t>70.10Z</t>
  </si>
  <si>
    <t>Activités des sièges sociaux</t>
  </si>
  <si>
    <t>70.21Z</t>
  </si>
  <si>
    <t>Conseil en relations publiques et communication</t>
  </si>
  <si>
    <t>Conseil en relation publique &amp; communic.</t>
  </si>
  <si>
    <t>70.22Z</t>
  </si>
  <si>
    <t>Conseil pour les affaires et autres conseils de gestion</t>
  </si>
  <si>
    <t>Conseil pr affaire &amp; aut. cons. gestion</t>
  </si>
  <si>
    <t>71.11Z</t>
  </si>
  <si>
    <t xml:space="preserve">Activités d'architecture </t>
  </si>
  <si>
    <t>Activités d'architecture</t>
  </si>
  <si>
    <t>71.12A</t>
  </si>
  <si>
    <t>Activité des géomètres</t>
  </si>
  <si>
    <t>71.12B</t>
  </si>
  <si>
    <t>Ingénierie, études techniques</t>
  </si>
  <si>
    <t>71.20A</t>
  </si>
  <si>
    <t>Contrôle technique automobile</t>
  </si>
  <si>
    <t>71.20B</t>
  </si>
  <si>
    <t>Analyses, essais et inspections techniques</t>
  </si>
  <si>
    <t>Analyses, essais &amp; inspection technique</t>
  </si>
  <si>
    <t>72.11Z</t>
  </si>
  <si>
    <t>Recherche-développement en biotechnologie</t>
  </si>
  <si>
    <t>Recherche-développemnt en biotechnologie</t>
  </si>
  <si>
    <t>72.19Z</t>
  </si>
  <si>
    <t>Recherche-développement en autres sciences physiques et naturelles</t>
  </si>
  <si>
    <t>Recherche-développement : autres sciences physiques et naturelles</t>
  </si>
  <si>
    <t>R&amp;D : aut. sciences physique &amp; naturelle</t>
  </si>
  <si>
    <t>72.20Z</t>
  </si>
  <si>
    <t>Recherche-développement en sciences humaines et sociales</t>
  </si>
  <si>
    <t>R&amp;D en sciences humaines et sociales</t>
  </si>
  <si>
    <t>73.11Z</t>
  </si>
  <si>
    <t>Activités des agences de publicité</t>
  </si>
  <si>
    <t>73.12Z</t>
  </si>
  <si>
    <t>Régie publicitaire de médias</t>
  </si>
  <si>
    <t>73.20Z</t>
  </si>
  <si>
    <t>Études de marché et sondages</t>
  </si>
  <si>
    <t>74.10Z</t>
  </si>
  <si>
    <t>Activités spécialisées de design</t>
  </si>
  <si>
    <t>74.20Z</t>
  </si>
  <si>
    <t>Activités photographiques</t>
  </si>
  <si>
    <t>74.30Z</t>
  </si>
  <si>
    <t>Traduction et interprétation</t>
  </si>
  <si>
    <t>74.90A</t>
  </si>
  <si>
    <t>Activité des économistes de la construction</t>
  </si>
  <si>
    <t>Activ des économistes de la construction</t>
  </si>
  <si>
    <t>74.90B</t>
  </si>
  <si>
    <t>Activités spécialisées, scientifiques et techniques diverses</t>
  </si>
  <si>
    <t>Act. spéc. scientif. &amp; techniq. diverses</t>
  </si>
  <si>
    <t>75.00Z</t>
  </si>
  <si>
    <t>Activités vétérinaires</t>
  </si>
  <si>
    <t>77.11A</t>
  </si>
  <si>
    <t>Location de courte durée de voitures et de véhicules automobiles légers</t>
  </si>
  <si>
    <t>Location de courte durée voitures &amp; véhicules auto. légers</t>
  </si>
  <si>
    <t>Loc. courte durée voit. &amp; v. auto. léger</t>
  </si>
  <si>
    <t>77.11B</t>
  </si>
  <si>
    <t>Location de longue durée de voitures et de véhicules automobiles légers</t>
  </si>
  <si>
    <t>Location de longue durée voitures &amp; véhicules automobiles légers</t>
  </si>
  <si>
    <t>Loc. longue durée voit. &amp; v. auto. léger</t>
  </si>
  <si>
    <t>77.12Z</t>
  </si>
  <si>
    <t>Location et location-bail de camions</t>
  </si>
  <si>
    <t>77.21Z</t>
  </si>
  <si>
    <t xml:space="preserve">Location et location-bail d'articles de loisirs et de sport </t>
  </si>
  <si>
    <t>Location et location-bail d'articles de loisirs et de sport</t>
  </si>
  <si>
    <t>Loc. &amp; loc.-bail article loisir &amp; sport</t>
  </si>
  <si>
    <t>77.22Z</t>
  </si>
  <si>
    <t>Location de vidéocassettes et disques vidéo</t>
  </si>
  <si>
    <t>Location de vidéocassette &amp; disque vidéo</t>
  </si>
  <si>
    <t>77.29Z</t>
  </si>
  <si>
    <t>Location et location-bail d'autres biens personnels et domestiques</t>
  </si>
  <si>
    <t>Location et location-bail autres biens personnels et domestiques</t>
  </si>
  <si>
    <t>Loc. &amp; loc.-bail aut. bien perso. &amp; dom.</t>
  </si>
  <si>
    <t>77.31Z</t>
  </si>
  <si>
    <t>Location et location-bail de machines et équipements agricoles</t>
  </si>
  <si>
    <t>Loc. &amp; loc.-bail machine &amp; éqpt agricole</t>
  </si>
  <si>
    <t>77.32Z</t>
  </si>
  <si>
    <t>Location et location-bail de machines et équipements pour la construction</t>
  </si>
  <si>
    <t>Location et location-bail machines &amp; équipts pour la construction</t>
  </si>
  <si>
    <t>Loc. &amp; loc.-bail mach. &amp; éqpt pr constr.</t>
  </si>
  <si>
    <t>77.33Z</t>
  </si>
  <si>
    <t>Location et location-bail de machines de bureau et de matériel informatique</t>
  </si>
  <si>
    <t>Location et location-bail machines bureau &amp; matériel informatique</t>
  </si>
  <si>
    <t>Loc. &amp; loc.-bail mach. bur. &amp; mat. info.</t>
  </si>
  <si>
    <t>77.34Z</t>
  </si>
  <si>
    <t>Location et location-bail de matériels de transport par eau</t>
  </si>
  <si>
    <t>Loc. &amp; loc.-bail mat. transport par eau</t>
  </si>
  <si>
    <t>77.35Z</t>
  </si>
  <si>
    <t>Location et location-bail de matériels de transport aérien</t>
  </si>
  <si>
    <t>Loc. &amp; loc.-bail mat. transport aérien</t>
  </si>
  <si>
    <t>77.39Z</t>
  </si>
  <si>
    <t xml:space="preserve">Location et location-bail d'autres machines, équipements et biens matériels n.c.a. </t>
  </si>
  <si>
    <t>Location et location-bail machines, équipements et biens divers</t>
  </si>
  <si>
    <t>Loc. &amp; loc.-bail mach., éqpt &amp; bien div.</t>
  </si>
  <si>
    <t>77.40Z</t>
  </si>
  <si>
    <t>Location-bail de propriété intellectuelle et de produits similaires, à l'exception des œuvres soumises à copyright</t>
  </si>
  <si>
    <t>Loc-bail de propriété intell. &amp; sf oeuvres soumises à copyright</t>
  </si>
  <si>
    <t>Loc-bail propr. intel., sf oeuvre avec ©</t>
  </si>
  <si>
    <t>78.10Z</t>
  </si>
  <si>
    <t xml:space="preserve">Activités des agences de placement de main-d'œuvre </t>
  </si>
  <si>
    <t>Activités des agences de placement de main-d'oeuvre</t>
  </si>
  <si>
    <t>Activ. agence placement de main-d'oeuvre</t>
  </si>
  <si>
    <t>78.20Z</t>
  </si>
  <si>
    <t xml:space="preserve">Activités des agences de travail temporaire </t>
  </si>
  <si>
    <t>Activités des agences de travail temporaire</t>
  </si>
  <si>
    <t>Activ. des agences de travail temporaire</t>
  </si>
  <si>
    <t>78.30Z</t>
  </si>
  <si>
    <t>Autre mise à disposition de ressources humaines</t>
  </si>
  <si>
    <t>Aut. mise à dispo. de ressource humaine</t>
  </si>
  <si>
    <t>79.11Z</t>
  </si>
  <si>
    <t>Activités des agences de voyage</t>
  </si>
  <si>
    <t>79.12Z</t>
  </si>
  <si>
    <t>Activités des voyagistes</t>
  </si>
  <si>
    <t>79.90Z</t>
  </si>
  <si>
    <t>Autres services de réservation et activités connexes</t>
  </si>
  <si>
    <t>Autre serv. réservation &amp; activ. connexe</t>
  </si>
  <si>
    <t>80.10Z</t>
  </si>
  <si>
    <t xml:space="preserve">Activités de sécurité privée </t>
  </si>
  <si>
    <t>Activités de sécurité privée</t>
  </si>
  <si>
    <t>80.20Z</t>
  </si>
  <si>
    <t xml:space="preserve">Activités liées aux systèmes de sécurité </t>
  </si>
  <si>
    <t>Activités liées aux systèmes de sécurité</t>
  </si>
  <si>
    <t>80.30Z</t>
  </si>
  <si>
    <t>Activités d'enquête</t>
  </si>
  <si>
    <t>81.10Z</t>
  </si>
  <si>
    <t xml:space="preserve">Activités combinées de soutien lié aux bâtiments </t>
  </si>
  <si>
    <t>Activités combinées de soutien lié aux bâtiments</t>
  </si>
  <si>
    <t>Act. combinée soutien lié aux bâtiments</t>
  </si>
  <si>
    <t>81.21Z</t>
  </si>
  <si>
    <t>Nettoyage courant des bâtiments</t>
  </si>
  <si>
    <t>81.22Z</t>
  </si>
  <si>
    <t>Autres activités de nettoyage des bâtiments et nettoyage industriel</t>
  </si>
  <si>
    <t>Autres activités nettoyage des bâtiments et nettoyage industriel</t>
  </si>
  <si>
    <t>Aut. act. nettoyage bâtim. &amp; nett. ind.</t>
  </si>
  <si>
    <t>81.29A</t>
  </si>
  <si>
    <t>Désinfection, désinsectisation, dératisation</t>
  </si>
  <si>
    <t>Désinfection désinsectisatn dératisation</t>
  </si>
  <si>
    <t>81.29B</t>
  </si>
  <si>
    <t>Autres activités de nettoyage n.c.a.</t>
  </si>
  <si>
    <t>81.30Z</t>
  </si>
  <si>
    <t xml:space="preserve">Services d'aménagement paysager </t>
  </si>
  <si>
    <t>Services d'aménagement paysager</t>
  </si>
  <si>
    <t>82.11Z</t>
  </si>
  <si>
    <t>Services administratifs combinés de bureau</t>
  </si>
  <si>
    <t>Services admin. combinés de bureau</t>
  </si>
  <si>
    <t>82.19Z</t>
  </si>
  <si>
    <t>Photocopie, préparation de documents et autres activités spécialisées de soutien de bureau</t>
  </si>
  <si>
    <t>Photocopie prépa. documents &amp; aut. activ. spéc. soutien de bureau</t>
  </si>
  <si>
    <t>Photocopie &amp; aut. act. spé. sout. bureau</t>
  </si>
  <si>
    <t>82.20Z</t>
  </si>
  <si>
    <t>Activités de centres d'appels</t>
  </si>
  <si>
    <t>82.30Z</t>
  </si>
  <si>
    <t>Organisation de foires, salons professionnels et congrès</t>
  </si>
  <si>
    <t>Organisation salon profession. &amp; congrès</t>
  </si>
  <si>
    <t>82.91Z</t>
  </si>
  <si>
    <t>Activités des agences de recouvrement de factures et des sociétés d'information financière sur la clientèle</t>
  </si>
  <si>
    <t>Activ. de recouvrement factures &amp; d'info. financ. s/la clientèle</t>
  </si>
  <si>
    <t>Act. recouv. fac. &amp; info. fin. s/client.</t>
  </si>
  <si>
    <t>82.92Z</t>
  </si>
  <si>
    <t>Activités de conditionnement</t>
  </si>
  <si>
    <t>82.99Z</t>
  </si>
  <si>
    <t>Autres activités de soutien aux entreprises n.c.a.</t>
  </si>
  <si>
    <t>Autre activité de soutien aux entr. nca.</t>
  </si>
  <si>
    <t>84.11Z</t>
  </si>
  <si>
    <t>Administration publique générale</t>
  </si>
  <si>
    <t>84.12Z</t>
  </si>
  <si>
    <t xml:space="preserve">Administration publique (tutelle) de la santé, de la formation, de la culture et des services sociaux, autre que sécurité sociale </t>
  </si>
  <si>
    <t>Adm. pub. tutelle santé form. cult. &amp; social (aut que sécu. soc.)</t>
  </si>
  <si>
    <t>A. p. santé form. cult. &amp; soc. (sf sécu)</t>
  </si>
  <si>
    <t>84.13Z</t>
  </si>
  <si>
    <t>Administration publique (tutelle) des activités économiques</t>
  </si>
  <si>
    <t>Adm. publique des activités économiques</t>
  </si>
  <si>
    <t>84.21Z</t>
  </si>
  <si>
    <t>Affaires étrangères</t>
  </si>
  <si>
    <t>84.22Z</t>
  </si>
  <si>
    <t>Défense</t>
  </si>
  <si>
    <t>84.23Z</t>
  </si>
  <si>
    <t>Justice</t>
  </si>
  <si>
    <t>84.24Z</t>
  </si>
  <si>
    <t>Activités d’ordre public et de sécurité</t>
  </si>
  <si>
    <t>84.25Z</t>
  </si>
  <si>
    <t>Services du feu et de secours</t>
  </si>
  <si>
    <t>84.30A</t>
  </si>
  <si>
    <t>Activités générales de sécurité sociale</t>
  </si>
  <si>
    <t>84.30B</t>
  </si>
  <si>
    <t>Gestion des retraites complémentaires</t>
  </si>
  <si>
    <t>84.30C</t>
  </si>
  <si>
    <t>Distribution sociale de revenus</t>
  </si>
  <si>
    <t>85.10Z</t>
  </si>
  <si>
    <t>Enseignement pré-primaire</t>
  </si>
  <si>
    <t>85.20Z</t>
  </si>
  <si>
    <t>Enseignement primaire</t>
  </si>
  <si>
    <t>85.31Z</t>
  </si>
  <si>
    <t>Enseignement secondaire général</t>
  </si>
  <si>
    <t>85.32Z</t>
  </si>
  <si>
    <t>Enseignement secondaire technique ou professionnel</t>
  </si>
  <si>
    <t>Enseignemt secondaire techn. ou profess.</t>
  </si>
  <si>
    <t>85.41Z</t>
  </si>
  <si>
    <t>Enseignement post-secondaire non supérieur</t>
  </si>
  <si>
    <t>Enseignement post-secondaire non sup.</t>
  </si>
  <si>
    <t>85.42Z</t>
  </si>
  <si>
    <t>Enseignement supérieur</t>
  </si>
  <si>
    <t>85.51Z</t>
  </si>
  <si>
    <t>Enseignement de disciplines sportives et d'activités de loisirs</t>
  </si>
  <si>
    <t>Enseigmnt discipl. sport. &amp; act. loisir.</t>
  </si>
  <si>
    <t>85.52Z</t>
  </si>
  <si>
    <t>Enseignement culturel</t>
  </si>
  <si>
    <t>85.53Z</t>
  </si>
  <si>
    <t>Enseignement de la conduite</t>
  </si>
  <si>
    <t>85.59A</t>
  </si>
  <si>
    <t>Formation continue d'adultes</t>
  </si>
  <si>
    <t>85.59B</t>
  </si>
  <si>
    <t>Autres enseignements</t>
  </si>
  <si>
    <t>85.60Z</t>
  </si>
  <si>
    <t>Activités de soutien à l'enseignement</t>
  </si>
  <si>
    <t>86.10Z</t>
  </si>
  <si>
    <t>Activités hospitalières</t>
  </si>
  <si>
    <t>86.21Z</t>
  </si>
  <si>
    <t>Activité des médecins généralistes</t>
  </si>
  <si>
    <t>86.22A</t>
  </si>
  <si>
    <t>Activités de radiodiagnostic et de radiothérapie</t>
  </si>
  <si>
    <t>Act. radiodiagnostic et de radiothérapie</t>
  </si>
  <si>
    <t>86.22B</t>
  </si>
  <si>
    <t>Activités chirurgicales</t>
  </si>
  <si>
    <t>86.22C</t>
  </si>
  <si>
    <t>Autres activités des médecins spécialistes</t>
  </si>
  <si>
    <t>Autre activité des médecins spécialistes</t>
  </si>
  <si>
    <t>86.23Z</t>
  </si>
  <si>
    <t>Pratique dentaire</t>
  </si>
  <si>
    <t>86.90A</t>
  </si>
  <si>
    <t>Ambulances</t>
  </si>
  <si>
    <t>86.90B</t>
  </si>
  <si>
    <t>Laboratoires d'analyses médicales</t>
  </si>
  <si>
    <t>86.90C</t>
  </si>
  <si>
    <t>Centres de collecte et banques d'organes</t>
  </si>
  <si>
    <t>86.90D</t>
  </si>
  <si>
    <t>Activités des infirmiers et des sages-femmes</t>
  </si>
  <si>
    <t>Act. des infirmiers et des sages-femmes</t>
  </si>
  <si>
    <t>86.90E</t>
  </si>
  <si>
    <t>Activités des professionnels de la rééducation, de l’appareillage et des pédicures-podologues</t>
  </si>
  <si>
    <t>Activité profess. rééducation appareillage &amp; pédicures-podologues</t>
  </si>
  <si>
    <t>Act. rééduc. appareillag. &amp; pédic.-podo.</t>
  </si>
  <si>
    <t>86.90F</t>
  </si>
  <si>
    <t>Activités de santé humaine non classées ailleurs</t>
  </si>
  <si>
    <t>Activités de santé humaine nca.</t>
  </si>
  <si>
    <t>87.10A</t>
  </si>
  <si>
    <t>Hébergement médicalisé pour personnes âgées</t>
  </si>
  <si>
    <t>Hébergt médicalisé pour personnes âgées</t>
  </si>
  <si>
    <t>87.10B</t>
  </si>
  <si>
    <t xml:space="preserve">Hébergement médicalisé pour enfants handicapés </t>
  </si>
  <si>
    <t>Hébergement médicalisé pour enfants handicapés</t>
  </si>
  <si>
    <t>Hébergt médicalisé pr enfants handicapés</t>
  </si>
  <si>
    <t>87.10C</t>
  </si>
  <si>
    <t xml:space="preserve">Hébergement médicalisé pour adultes handicapés et autre hébergement médicalisé 
</t>
  </si>
  <si>
    <t>Héberg. médicalisé adultes handicapés &amp; autre héberg. médicalisé</t>
  </si>
  <si>
    <t>Hébrgt médic. adul. hand. &amp; aut. ht méd.</t>
  </si>
  <si>
    <t>87.20A</t>
  </si>
  <si>
    <t xml:space="preserve">Hébergement social pour handicapés mentaux et malades mentaux </t>
  </si>
  <si>
    <t>Hébergement social pour handicapés mentaux et malades mentaux</t>
  </si>
  <si>
    <t>Hébrgt soc. hand. mental &amp; malade mental</t>
  </si>
  <si>
    <t>87.20B</t>
  </si>
  <si>
    <t>Hébergement social pour toxicomanes</t>
  </si>
  <si>
    <t>87.30A</t>
  </si>
  <si>
    <t>Hébergement social pour personnes âgées</t>
  </si>
  <si>
    <t>87.30B</t>
  </si>
  <si>
    <t>Hébergement social pour handicapés  physiques</t>
  </si>
  <si>
    <t>Hébergt social pour handicapés physiques</t>
  </si>
  <si>
    <t>87.90A</t>
  </si>
  <si>
    <t xml:space="preserve">Hébergement social pour enfants en difficultés </t>
  </si>
  <si>
    <t>Hébergement social pour enfants en difficultés</t>
  </si>
  <si>
    <t>Hébergt social pr enfants en difficultés</t>
  </si>
  <si>
    <t>87.90B</t>
  </si>
  <si>
    <t xml:space="preserve">Hébergement social pour adultes et familles en difficultés et autre hébergement social </t>
  </si>
  <si>
    <t>Hébergement social pour adultes, familles en difficultés et autre</t>
  </si>
  <si>
    <t>Hébgt soc. adult., famille en difficulté</t>
  </si>
  <si>
    <t>88.10A</t>
  </si>
  <si>
    <t xml:space="preserve">Aide à domicile  </t>
  </si>
  <si>
    <t>Aide à domicile</t>
  </si>
  <si>
    <t>88.10B</t>
  </si>
  <si>
    <t>Accueil ou accompagnement sans hébergement d’adultes handicapés ou de  personnes âgées</t>
  </si>
  <si>
    <t>Accueil accompagn. sans héberg. adultes handicapés ou pers. âgées</t>
  </si>
  <si>
    <t>Accueil ss hbgt adult. hand., pers. âgée</t>
  </si>
  <si>
    <t>88.10C</t>
  </si>
  <si>
    <t xml:space="preserve">Aide par le travail </t>
  </si>
  <si>
    <t>Aide par le travail</t>
  </si>
  <si>
    <t>88.91A</t>
  </si>
  <si>
    <t>Accueil de jeunes enfants</t>
  </si>
  <si>
    <t>88.91B</t>
  </si>
  <si>
    <t>Accueil ou accompagnement sans hébergement d’enfants handicapés</t>
  </si>
  <si>
    <t>Accueil sans hébergt d'enfant handicap</t>
  </si>
  <si>
    <t>88.99A</t>
  </si>
  <si>
    <t xml:space="preserve">Autre accueil ou accompagnement sans hébergement d’enfants
 et d’adolescents
</t>
  </si>
  <si>
    <t xml:space="preserve">Aut. accueil ou accompgnt sans hébergt d’enfants et adolescents
</t>
  </si>
  <si>
    <t xml:space="preserve">Aut. accueil sans hébrgt enfants &amp; ado.
</t>
  </si>
  <si>
    <t>88.99B</t>
  </si>
  <si>
    <t>Action sociale sans hébergement n.c.a.</t>
  </si>
  <si>
    <t>90.01Z</t>
  </si>
  <si>
    <t>Arts du spectacle vivant</t>
  </si>
  <si>
    <t>90.02Z</t>
  </si>
  <si>
    <t>Activités de soutien au spectacle vivant</t>
  </si>
  <si>
    <t>90.03A</t>
  </si>
  <si>
    <t>Création artistique relevant des arts plastiques</t>
  </si>
  <si>
    <t>Création artistique (arts plastiques)</t>
  </si>
  <si>
    <t>90.03B</t>
  </si>
  <si>
    <t>Autre création artistique</t>
  </si>
  <si>
    <t>90.04Z</t>
  </si>
  <si>
    <t>Gestion de salles de spectacles</t>
  </si>
  <si>
    <t>91.01Z</t>
  </si>
  <si>
    <t>Gestion des bibliothèques et des archives</t>
  </si>
  <si>
    <t>Gestion des bibliothèques &amp; des archives</t>
  </si>
  <si>
    <t>91.02Z</t>
  </si>
  <si>
    <t>Gestion des musées</t>
  </si>
  <si>
    <t>91.03Z</t>
  </si>
  <si>
    <t>Gestion des sites et monuments historiques et des attractions touristiques similaires</t>
  </si>
  <si>
    <t>Gestion sites monuments historiques &amp; attractions tourist. simil.</t>
  </si>
  <si>
    <t>Gestion site histor. &amp; attraction simil.</t>
  </si>
  <si>
    <t>91.04Z</t>
  </si>
  <si>
    <t>Gestion des jardins botaniques et zoologiques et des réserves naturelles</t>
  </si>
  <si>
    <t>Gest. des jardins botaniques et zoolog. et des réserv. naturelles</t>
  </si>
  <si>
    <t>Gest. jardin bota. &amp; zoo. &amp; réserv. nat.</t>
  </si>
  <si>
    <t>92.00Z</t>
  </si>
  <si>
    <t>Organisation de jeux de hasard et d'argent</t>
  </si>
  <si>
    <t>Organisation jeux de hasard &amp; d'argent</t>
  </si>
  <si>
    <t>93.11Z</t>
  </si>
  <si>
    <t>Gestion d'installations sportives</t>
  </si>
  <si>
    <t>93.12Z</t>
  </si>
  <si>
    <t>Activités de clubs de sports</t>
  </si>
  <si>
    <t>93.13Z</t>
  </si>
  <si>
    <t>Activités des centres de culture physique</t>
  </si>
  <si>
    <t>Activité des centres de culture physique</t>
  </si>
  <si>
    <t>93.19Z</t>
  </si>
  <si>
    <t>Autres activités liées au sport</t>
  </si>
  <si>
    <t>93.21Z</t>
  </si>
  <si>
    <t>Activités des parcs d'attractions et parcs à thèmes</t>
  </si>
  <si>
    <t>Act. parcs attractions &amp; parcs à thèmes</t>
  </si>
  <si>
    <t>93.29Z</t>
  </si>
  <si>
    <t>Autres activités récréatives et de loisirs</t>
  </si>
  <si>
    <t>Autres activités récréative &amp; de loisirs</t>
  </si>
  <si>
    <t>94.11Z</t>
  </si>
  <si>
    <t>Activités des organisations patronales et consulaires</t>
  </si>
  <si>
    <t>Act. organisations patronale &amp; consul.</t>
  </si>
  <si>
    <t>94.12Z</t>
  </si>
  <si>
    <t>Activités des organisations professionnelles</t>
  </si>
  <si>
    <t>Act. des organisations professionnelles</t>
  </si>
  <si>
    <t>94.20Z</t>
  </si>
  <si>
    <t>Activités des syndicats de salariés</t>
  </si>
  <si>
    <t>94.91Z</t>
  </si>
  <si>
    <t>Activités des organisations religieuses</t>
  </si>
  <si>
    <t>94.92Z</t>
  </si>
  <si>
    <t>Activités des organisations politiques</t>
  </si>
  <si>
    <t>94.99Z</t>
  </si>
  <si>
    <t>Autres organisations fonctionnant par adhésion volontaire</t>
  </si>
  <si>
    <t>Aut. org. fonctionnant par adhé. volont.</t>
  </si>
  <si>
    <t>95.11Z</t>
  </si>
  <si>
    <t>Réparation d'ordinateurs et d'équipements périphériques</t>
  </si>
  <si>
    <t>Répar. ordinateur &amp; équipt périphérique</t>
  </si>
  <si>
    <t>95.12Z</t>
  </si>
  <si>
    <t>Réparation d'équipements de communication</t>
  </si>
  <si>
    <t>Réparation équipements de communication</t>
  </si>
  <si>
    <t>95.21Z</t>
  </si>
  <si>
    <t>Réparation de produits électroniques grand public</t>
  </si>
  <si>
    <t>Réparation prdts électroniq. grd public</t>
  </si>
  <si>
    <t>95.22Z</t>
  </si>
  <si>
    <t>Réparation d'appareils électroménagers et d'équipements pour la maison et le jardin</t>
  </si>
  <si>
    <t>Réparation appareils électromén. &amp; équipts maison &amp; jardin</t>
  </si>
  <si>
    <t>Répar. électromén. &amp; éqpt maison &amp; jard.</t>
  </si>
  <si>
    <t>95.23Z</t>
  </si>
  <si>
    <t>Réparation de chaussures et d'articles en cuir</t>
  </si>
  <si>
    <t>Réparation chaussures &amp; articles en cuir</t>
  </si>
  <si>
    <t>95.24Z</t>
  </si>
  <si>
    <t>Réparation de meubles et d'équipements du foyer</t>
  </si>
  <si>
    <t>Réparation meubles &amp; d'équipt du foyer</t>
  </si>
  <si>
    <t>95.25Z</t>
  </si>
  <si>
    <t>Réparation d'articles d'horlogerie et de bijouterie</t>
  </si>
  <si>
    <t>Répar.articles horlogerie &amp; bijouterie</t>
  </si>
  <si>
    <t>95.29Z</t>
  </si>
  <si>
    <t>Réparation d'autres biens personnels et domestiques</t>
  </si>
  <si>
    <t>Répar. aut. biens personnel &amp; domestique</t>
  </si>
  <si>
    <t>96.01A</t>
  </si>
  <si>
    <t>Blanchisserie-teinturerie de gros</t>
  </si>
  <si>
    <t>96.01B</t>
  </si>
  <si>
    <t>Blanchisserie-teinturerie de détail</t>
  </si>
  <si>
    <t>96.02A</t>
  </si>
  <si>
    <t>Coiffure</t>
  </si>
  <si>
    <t>96.02B</t>
  </si>
  <si>
    <t>Soins de beauté</t>
  </si>
  <si>
    <t>96.03Z</t>
  </si>
  <si>
    <t>Services funéraires</t>
  </si>
  <si>
    <t>96.04Z</t>
  </si>
  <si>
    <t>Entretien corporel</t>
  </si>
  <si>
    <t>96.09Z</t>
  </si>
  <si>
    <t>Autres services personnels n.c.a.</t>
  </si>
  <si>
    <t>97.00Z</t>
  </si>
  <si>
    <t>Activités des ménages en tant qu'employeurs de personnel domestique</t>
  </si>
  <si>
    <t>Activités des ménages  : employeurs de personnel domestique</t>
  </si>
  <si>
    <t>Act. ménage: empl. de person. domestique</t>
  </si>
  <si>
    <t>98.10Z</t>
  </si>
  <si>
    <t>Activités indifférenciées des ménages en tant que producteurs de biens pour usage propre</t>
  </si>
  <si>
    <t>Activ. indifférenciées ménages : producteurs biens (usage propre)</t>
  </si>
  <si>
    <t>Act. ménage : prod. biens (usage propre)</t>
  </si>
  <si>
    <t>98.20Z</t>
  </si>
  <si>
    <t>Activités indifférenciées des ménages en tant que producteurs de services pour usage propre</t>
  </si>
  <si>
    <t>Activ. indifférenciées ménages  : produc. services (usage propre)</t>
  </si>
  <si>
    <t>Act. ménage : prod. serv. (usage propre)</t>
  </si>
  <si>
    <t>99.00Z</t>
  </si>
  <si>
    <t>Activités des organisations et organismes extraterritoriaux</t>
  </si>
  <si>
    <t>Act. organisations extraterritoriales</t>
  </si>
  <si>
    <t>FILTRE</t>
  </si>
  <si>
    <t>Date prévisionnelle de démarrage</t>
  </si>
  <si>
    <t>Tri des déchets</t>
  </si>
  <si>
    <t>Réduction des déchets</t>
  </si>
  <si>
    <t>Vente en circuits courts</t>
  </si>
  <si>
    <t>Achats éco-responsables</t>
  </si>
  <si>
    <t>locale</t>
  </si>
  <si>
    <t>de passage</t>
  </si>
  <si>
    <t>locale et de passage</t>
  </si>
  <si>
    <t>RIB récent</t>
  </si>
  <si>
    <t>CDD</t>
  </si>
  <si>
    <t>Mail</t>
  </si>
  <si>
    <t>Immobilier</t>
  </si>
  <si>
    <t>Cout total</t>
  </si>
  <si>
    <t>Autres</t>
  </si>
  <si>
    <t>Contrat Alternance</t>
  </si>
  <si>
    <t>CDI</t>
  </si>
  <si>
    <t>Actions mises en place pour Neoterra</t>
  </si>
  <si>
    <t>Description du projet</t>
  </si>
  <si>
    <t>Démarche</t>
  </si>
  <si>
    <t>CA N-2</t>
  </si>
  <si>
    <t>CA N-1</t>
  </si>
  <si>
    <t>Alternant(e)s</t>
  </si>
  <si>
    <t>Description de l'activité de l'entreprise</t>
  </si>
  <si>
    <t>Tel</t>
  </si>
  <si>
    <t>Fonction</t>
  </si>
  <si>
    <t>Nom-Prénom</t>
  </si>
  <si>
    <t>Civilité</t>
  </si>
  <si>
    <t>"Je suis"</t>
  </si>
  <si>
    <t>Telephone</t>
  </si>
  <si>
    <t>Lequel ?</t>
  </si>
  <si>
    <t>l'entreprise appartient a un groupe ?</t>
  </si>
  <si>
    <t>Catégorie juridique</t>
  </si>
  <si>
    <t>Code NAF</t>
  </si>
  <si>
    <t>Date création ou reprise</t>
  </si>
  <si>
    <t>Siret</t>
  </si>
  <si>
    <t>Site internet</t>
  </si>
  <si>
    <t>Commune</t>
  </si>
  <si>
    <t>Adresse établissement</t>
  </si>
  <si>
    <t>Raison sociale</t>
  </si>
  <si>
    <t>Téléphone</t>
  </si>
  <si>
    <t>Nom du conseiller</t>
  </si>
  <si>
    <t xml:space="preserve">Si oui, nom de la structure </t>
  </si>
  <si>
    <t>Le projet est-il accompagné par une structure experte</t>
  </si>
  <si>
    <t>Recrutement prévisionnel</t>
  </si>
  <si>
    <t>Description projet</t>
  </si>
  <si>
    <t>CA des 2 derniers exercices cloturés</t>
  </si>
  <si>
    <t>Accompagnement du projet de l'entreprise</t>
  </si>
  <si>
    <t>Description du projet de l'entreprise</t>
  </si>
  <si>
    <t>Activité de l'entreprise</t>
  </si>
  <si>
    <t>Personne en charge du dossier</t>
  </si>
  <si>
    <t>Représentant légal de l'entreprise</t>
  </si>
  <si>
    <t>Présentation de l'entreprise</t>
  </si>
  <si>
    <t>Informations complémentaires</t>
  </si>
  <si>
    <t>Type de commerce</t>
  </si>
  <si>
    <t>Site vente en ligne</t>
  </si>
  <si>
    <t>Clientèle</t>
  </si>
  <si>
    <t>Local</t>
  </si>
  <si>
    <t>supérficie local</t>
  </si>
  <si>
    <t>emplacement local</t>
  </si>
  <si>
    <t>Adresse précise</t>
  </si>
  <si>
    <t>supplément d'information</t>
  </si>
  <si>
    <t>Démarches environnementales</t>
  </si>
  <si>
    <t>Eau</t>
  </si>
  <si>
    <t>Energie</t>
  </si>
  <si>
    <t>Conseils perso</t>
  </si>
  <si>
    <t>Autres informations utiles</t>
  </si>
  <si>
    <t>DECLARATION AIDES PUBLIQUES - REGIME DE MINIMIS</t>
  </si>
  <si>
    <t>OBJET DE L'AIDE</t>
  </si>
  <si>
    <t>FINANCEUR</t>
  </si>
  <si>
    <t>DATE OBTENTION</t>
  </si>
  <si>
    <t>MONTANT</t>
  </si>
  <si>
    <t>TOTAL</t>
  </si>
  <si>
    <t>DATE IMMATRICULATION</t>
  </si>
  <si>
    <t>Mme</t>
  </si>
  <si>
    <t>M.</t>
  </si>
  <si>
    <t>si décision favorable de la Région, m'engager à rendre visible le partenariat financier régional.</t>
  </si>
  <si>
    <t>Tout document jugé utile pour compléter le présent formulaire</t>
  </si>
  <si>
    <t>ADRESSE SIEGE SOCIAL</t>
  </si>
  <si>
    <t>SCOP/SCIC</t>
  </si>
  <si>
    <t xml:space="preserve">Avis de situation au Registre National des Entreprises téléchargeable sur </t>
  </si>
  <si>
    <t>https://data.inpi.fr/</t>
  </si>
  <si>
    <r>
      <t xml:space="preserve">Conformément à la loi du 20 juin 2018 et à l’article 13 du Règlement 2016/679 (UE) dit règlement général sur la protection des données (RGPD), la Région Nouvelle-Aquitaine s’engage à protéger vos données personnelles et vous garantit l’exercice de vos droits sur ces données. Pour toute information, consultez </t>
    </r>
    <r>
      <rPr>
        <b/>
        <i/>
        <sz val="6"/>
        <color theme="1"/>
        <rFont val="Calibri"/>
        <family val="2"/>
        <scheme val="minor"/>
      </rPr>
      <t>https://www.nouvelle-aquitaine.fr/donnees-personnelles</t>
    </r>
  </si>
  <si>
    <t>Le signataire de la demande :</t>
  </si>
  <si>
    <t>NOM et PRENOM</t>
  </si>
  <si>
    <t>QUALITE</t>
  </si>
  <si>
    <t>l’entreprise n’a bénéficié d’aucune aide publique relevant du régime « de minimis » au cours des 36 derniers mois,</t>
  </si>
  <si>
    <t>Règlement UE n°2023/2831 de la Commission Européenne du 13 décembre 2023 relatif à l'application des articles 107 et 108 du traité sur le fonctionnement de l'Union européenne aux aides "de minimis", qui prévoit que les aides publiques versées au titre de cette réglementation ne peuvent dépasser 300 000 euros au cours des 36 derniers mois.</t>
  </si>
  <si>
    <t>l’entreprise a bénéficié, au cours des 36 derniers mois, de la somme totale inscrite dans le tableau ci-dessous au titre des aides de minimis :</t>
  </si>
  <si>
    <t>FORMULAIRE DE DEMANDE D'AIDE EXCEPTIONNELLE</t>
  </si>
  <si>
    <r>
      <t xml:space="preserve">CHIFFRE D'AFFAIRES </t>
    </r>
    <r>
      <rPr>
        <b/>
        <sz val="6"/>
        <color theme="1"/>
        <rFont val="Calibri"/>
        <family val="2"/>
        <scheme val="minor"/>
      </rPr>
      <t>(dernier exercice clos)</t>
    </r>
  </si>
  <si>
    <t>EFFECTIF</t>
  </si>
  <si>
    <t>Apprentis</t>
  </si>
  <si>
    <t>CDI-CDD</t>
  </si>
  <si>
    <t>Travailleurs non salariés</t>
  </si>
  <si>
    <t>INFORMATIONS SUR L'ASSUREUR</t>
  </si>
  <si>
    <t>N° DU CONTRAT</t>
  </si>
  <si>
    <t>NOM DE L'ASSURANCE</t>
  </si>
  <si>
    <t>NOM - PRENOM DU REFERENT</t>
  </si>
  <si>
    <t>INFORMATIONS SUR LE SINISTRE</t>
  </si>
  <si>
    <t xml:space="preserve">du </t>
  </si>
  <si>
    <t>FERMETURE DE L'ENTREPRISE</t>
  </si>
  <si>
    <t>DATE DE DEBUT DU SINISTRE</t>
  </si>
  <si>
    <t>Descriptif du sinistre</t>
  </si>
  <si>
    <t>Coût estimé des dommages</t>
  </si>
  <si>
    <t>Dommages subis sur les locaux de l'entreprise</t>
  </si>
  <si>
    <t>Dommage subis sur le matériel professionnel</t>
  </si>
  <si>
    <t>l'exactitude des renseignements portés sur le présent formulaire,</t>
  </si>
  <si>
    <t>Copie de la déclaration et du chiffrage des dommages transmis à l'assurance</t>
  </si>
  <si>
    <t>AIDES PERCUES OU SOLLICITEES LIEES AU SINISTRE</t>
  </si>
  <si>
    <t>DATE DEMANDE</t>
  </si>
  <si>
    <t>DATE ACCORD</t>
  </si>
  <si>
    <t>ETAT CATASTROPHE NATURELLE 09/02/26 AU 24/02/26 - LISTE DES COMMUNES &amp; ELIGIBILITE CSQ</t>
  </si>
  <si>
    <t>DPT com</t>
  </si>
  <si>
    <t>DPT2</t>
  </si>
  <si>
    <t>CODE</t>
  </si>
  <si>
    <t>EPCI</t>
  </si>
  <si>
    <t>ELIGIBILITE</t>
  </si>
  <si>
    <t>POPULATION</t>
  </si>
  <si>
    <t>RURAL OU URBAIN</t>
  </si>
  <si>
    <t>Vulnérabilité DATAR</t>
  </si>
  <si>
    <t>Spécificité</t>
  </si>
  <si>
    <t>Niveau Equipement</t>
  </si>
  <si>
    <t>Arrêté</t>
  </si>
  <si>
    <t>Saint-Sornin</t>
  </si>
  <si>
    <t>Chalais</t>
  </si>
  <si>
    <t>REVITAL</t>
  </si>
  <si>
    <t>Vibrac</t>
  </si>
  <si>
    <t>Berneuil</t>
  </si>
  <si>
    <t>Geay</t>
  </si>
  <si>
    <t>Rouffiac</t>
  </si>
  <si>
    <t>Saint-Léger</t>
  </si>
  <si>
    <t>Taillebourg</t>
  </si>
  <si>
    <t>Neuvic</t>
  </si>
  <si>
    <t>Abzac</t>
  </si>
  <si>
    <t>Coutures</t>
  </si>
  <si>
    <t>Saint-Maixant</t>
  </si>
  <si>
    <t>Saint-Vincent-de-Paul</t>
  </si>
  <si>
    <t>Vayres</t>
  </si>
  <si>
    <t>Bias</t>
  </si>
  <si>
    <t>Saint-Georges</t>
  </si>
  <si>
    <t>Saint-Laurent</t>
  </si>
  <si>
    <t>Mazerolles</t>
  </si>
  <si>
    <t>Birac</t>
  </si>
  <si>
    <t>Lussac</t>
  </si>
  <si>
    <t>Mérignac</t>
  </si>
  <si>
    <t>Reignac</t>
  </si>
  <si>
    <t>Saint-Avit</t>
  </si>
  <si>
    <t>Saint-Brice</t>
  </si>
  <si>
    <t>Saint-Laurent-des-Combes</t>
  </si>
  <si>
    <t>Saint-Martial</t>
  </si>
  <si>
    <t>Celles</t>
  </si>
  <si>
    <t>Floirac</t>
  </si>
  <si>
    <t>Plassac</t>
  </si>
  <si>
    <t>Sainte-Colombe</t>
  </si>
  <si>
    <t>Sainte-Gemme</t>
  </si>
  <si>
    <t>Sainte-Radegonde</t>
  </si>
  <si>
    <t>Saint-Hilaire-du-Bois</t>
  </si>
  <si>
    <t>Saint-Hippolyte</t>
  </si>
  <si>
    <t>Thénac</t>
  </si>
  <si>
    <t>Juillac</t>
  </si>
  <si>
    <t>Saint-Paul</t>
  </si>
  <si>
    <t>Campagne</t>
  </si>
  <si>
    <t>Grignols</t>
  </si>
  <si>
    <t>Montaut</t>
  </si>
  <si>
    <t>Quinsac</t>
  </si>
  <si>
    <t>Saint-Estèphe</t>
  </si>
  <si>
    <t>Saint-Sauveur</t>
  </si>
  <si>
    <t>Aubiac</t>
  </si>
  <si>
    <t>Cambes</t>
  </si>
  <si>
    <t>Cazalis</t>
  </si>
  <si>
    <t>Fargues</t>
  </si>
  <si>
    <t>Haux</t>
  </si>
  <si>
    <t>Monségur</t>
  </si>
  <si>
    <t>Pujols</t>
  </si>
  <si>
    <t>Romagne</t>
  </si>
  <si>
    <t>Saint-Léon</t>
  </si>
  <si>
    <t>Saint-Palais</t>
  </si>
  <si>
    <t>Saint-Savin</t>
  </si>
  <si>
    <t>Saint-Symphorien</t>
  </si>
  <si>
    <t>Salles</t>
  </si>
  <si>
    <t>Sendets</t>
  </si>
  <si>
    <t>Argelos</t>
  </si>
  <si>
    <t>Roquefort</t>
  </si>
  <si>
    <t>Saint-Aubin</t>
  </si>
  <si>
    <t>SI QPV</t>
  </si>
  <si>
    <t>arreté cata nat</t>
  </si>
  <si>
    <t>x</t>
  </si>
  <si>
    <t>solliciter une aide exceptionnelle pour couvrir tout ou partie des dépenses non prises en charge par mon assurance ou d'autres aides publiques,</t>
  </si>
  <si>
    <t>Dossier à adresser par mail à ecoterr.na@nouvelle-aquitaine.fr au plus tard le 31-12-2026</t>
  </si>
  <si>
    <t>au</t>
  </si>
  <si>
    <t>Commentaire sur la prise en charge des dégâts par l'assurance :</t>
  </si>
  <si>
    <t xml:space="preserve">Angoulême </t>
  </si>
  <si>
    <t xml:space="preserve">Soyaux </t>
  </si>
  <si>
    <t xml:space="preserve">Cognac </t>
  </si>
  <si>
    <t xml:space="preserve">Saintes </t>
  </si>
  <si>
    <t xml:space="preserve">Bergerac </t>
  </si>
  <si>
    <t xml:space="preserve">Bassens </t>
  </si>
  <si>
    <t xml:space="preserve">Coutras </t>
  </si>
  <si>
    <t xml:space="preserve">Agen </t>
  </si>
  <si>
    <t xml:space="preserve">Marmande </t>
  </si>
  <si>
    <t xml:space="preserve">Tonneins </t>
  </si>
  <si>
    <t xml:space="preserve">Villeneuve-sur-Lot </t>
  </si>
  <si>
    <t xml:space="preserve">Buxerolles </t>
  </si>
  <si>
    <t xml:space="preserve">Poitiers </t>
  </si>
  <si>
    <t>16 - Agris</t>
  </si>
  <si>
    <t>16 - Aigre</t>
  </si>
  <si>
    <t>16 - Ambérac</t>
  </si>
  <si>
    <t>16 - Angeac-Charente</t>
  </si>
  <si>
    <t xml:space="preserve">16 - Angoulême </t>
  </si>
  <si>
    <t>16 - Aubeterre-sur-Dronne</t>
  </si>
  <si>
    <t>17 - Saint-Hilaire-du-Bois</t>
  </si>
  <si>
    <t>17 - Bazauges</t>
  </si>
  <si>
    <t xml:space="preserve">16 - Soyaux </t>
  </si>
  <si>
    <t>16 - Cellefrouin</t>
  </si>
  <si>
    <t>16 - Bourg-Charente</t>
  </si>
  <si>
    <t>16 - Boutiers-Saint-Trojan</t>
  </si>
  <si>
    <t>16 - Chalais</t>
  </si>
  <si>
    <t>16 - Chasseneuil-sur-Bonnieure</t>
  </si>
  <si>
    <t>16 - Saint-Brice</t>
  </si>
  <si>
    <t>16 - Châteaubernard</t>
  </si>
  <si>
    <t>16 - Châteauneuf-sur-Charente</t>
  </si>
  <si>
    <t>16 - Cherves-Châtelars</t>
  </si>
  <si>
    <t>16 - Yvrac-et-Malleyrand</t>
  </si>
  <si>
    <t xml:space="preserve">16 - Cognac </t>
  </si>
  <si>
    <t>16 - Confolens</t>
  </si>
  <si>
    <t>16 - Fléac</t>
  </si>
  <si>
    <t>16 - Fouqueure</t>
  </si>
  <si>
    <t>16 - Genac-Bignac</t>
  </si>
  <si>
    <t>16 - Gond-Pontouvre</t>
  </si>
  <si>
    <t>16 - Graves-Saint-Amant</t>
  </si>
  <si>
    <t>16 - Jarnac</t>
  </si>
  <si>
    <t>16 - Javrezac</t>
  </si>
  <si>
    <t>16 - La Chapelle</t>
  </si>
  <si>
    <t>16 - La Rochefoucauld-en-Angoumois</t>
  </si>
  <si>
    <t>24 - Saint-Amand-de-Vergt</t>
  </si>
  <si>
    <t>16 - Laprade</t>
  </si>
  <si>
    <t>16 - Linars</t>
  </si>
  <si>
    <t>16 - Mainxe-Gondeville</t>
  </si>
  <si>
    <t>16 - Marcillac-Lanville</t>
  </si>
  <si>
    <t>16 - Merpins</t>
  </si>
  <si>
    <t>16 - Montbron</t>
  </si>
  <si>
    <t>16 - Montignac-Charente</t>
  </si>
  <si>
    <t>16 - Mosnac-Saint-Simeux</t>
  </si>
  <si>
    <t>16 - Moulins-sur-Tardoire</t>
  </si>
  <si>
    <t>16 - Nanteuil-en-Vallée</t>
  </si>
  <si>
    <t>16 - Nersac</t>
  </si>
  <si>
    <t>16 - Rivières</t>
  </si>
  <si>
    <t>16 - Roussines</t>
  </si>
  <si>
    <t>16 - Saint-Genis-d'Hiersac</t>
  </si>
  <si>
    <t>16 - Saint-Laurent-de-Cognac</t>
  </si>
  <si>
    <t>16 - Saint-Même-les-Carrières</t>
  </si>
  <si>
    <t>16 - Saint-Simon</t>
  </si>
  <si>
    <t>16 - Saint-Sornin</t>
  </si>
  <si>
    <t>16 - Saint-Yrieix-sur-Charente</t>
  </si>
  <si>
    <t>16 - Val-de-Bonnieure</t>
  </si>
  <si>
    <t>16 - Vars</t>
  </si>
  <si>
    <t>16 - Vibrac</t>
  </si>
  <si>
    <t>16 - Vouharte</t>
  </si>
  <si>
    <t>17 - Berneuil</t>
  </si>
  <si>
    <t>17 - Beurlay</t>
  </si>
  <si>
    <t>17 - Bords</t>
  </si>
  <si>
    <t>17 - Brives-sur-Charente</t>
  </si>
  <si>
    <t>17 - Bussac-sur-Charente</t>
  </si>
  <si>
    <t>17 - Chaniers</t>
  </si>
  <si>
    <t>17 - Chérac</t>
  </si>
  <si>
    <t>17 - Coivert</t>
  </si>
  <si>
    <t>17 - Courcoury</t>
  </si>
  <si>
    <t>17 - Crazannes</t>
  </si>
  <si>
    <t>17 - Cressé</t>
  </si>
  <si>
    <t>17 - Dompierre-sur-Charente</t>
  </si>
  <si>
    <t>17 - Fléac-sur-Seugne</t>
  </si>
  <si>
    <t>17 - Fontcouverte</t>
  </si>
  <si>
    <t>17 - Geay</t>
  </si>
  <si>
    <t>17 - Jonzac</t>
  </si>
  <si>
    <t>17 - La Brousse</t>
  </si>
  <si>
    <t>17 - La Vallée</t>
  </si>
  <si>
    <t>17 - Le Chay</t>
  </si>
  <si>
    <t>17 - Le Mung</t>
  </si>
  <si>
    <t>17 - Le Seure</t>
  </si>
  <si>
    <t>17 - Les Gonds</t>
  </si>
  <si>
    <t>17 - Les Touches-de-Périgny</t>
  </si>
  <si>
    <t>17 - Matha</t>
  </si>
  <si>
    <t>17 - Migron</t>
  </si>
  <si>
    <t>17 - Montils</t>
  </si>
  <si>
    <t>17 - Mosnac</t>
  </si>
  <si>
    <t>17 - Pons</t>
  </si>
  <si>
    <t>17 - Port-d'Envaux</t>
  </si>
  <si>
    <t>17 - Prignac</t>
  </si>
  <si>
    <t>17 - Romegoux</t>
  </si>
  <si>
    <t>17 - Rouffiac</t>
  </si>
  <si>
    <t xml:space="preserve">17 - Saintes </t>
  </si>
  <si>
    <t>17 - Saint-Georges-Antignac</t>
  </si>
  <si>
    <t>17 - Saint-Jean-d'Angély</t>
  </si>
  <si>
    <t>17 - Saint-Jean-de-Liversay</t>
  </si>
  <si>
    <t>17 - Saint-Julien-de-l'Escap</t>
  </si>
  <si>
    <t>17 - Saint-Léger</t>
  </si>
  <si>
    <t>17 - Saint-Savinien</t>
  </si>
  <si>
    <t>17 - Saint-Sever-de-Saintonge</t>
  </si>
  <si>
    <t>17 - Saint-Vaize</t>
  </si>
  <si>
    <t>17 - Salignac-sur-Charente</t>
  </si>
  <si>
    <t>17 - Taillebourg</t>
  </si>
  <si>
    <t>17 - Taugon</t>
  </si>
  <si>
    <t>17 - Thénac</t>
  </si>
  <si>
    <t>17 - Villars-en-Pons</t>
  </si>
  <si>
    <t>24 - Alles-sur-Dordogne</t>
  </si>
  <si>
    <t>24 - Aubas</t>
  </si>
  <si>
    <t>24 - Bassillac et Auberoche</t>
  </si>
  <si>
    <t xml:space="preserve">24 - Bergerac </t>
  </si>
  <si>
    <t>24 - Beynac-et-Cazenac</t>
  </si>
  <si>
    <t>24 - Carlux</t>
  </si>
  <si>
    <t>24 - Carsac-Aillac</t>
  </si>
  <si>
    <t>24 - Castelnaud-la-Chapelle</t>
  </si>
  <si>
    <t>24 - Castels et Bézenac</t>
  </si>
  <si>
    <t>24 - Celles</t>
  </si>
  <si>
    <t>24 - Château-l'Évêque</t>
  </si>
  <si>
    <t>24 - Coursac</t>
  </si>
  <si>
    <t>24 - Couze-et-Saint-Front</t>
  </si>
  <si>
    <t>24 - Daglan</t>
  </si>
  <si>
    <t>24 - Domme</t>
  </si>
  <si>
    <t>24 - Douchapt</t>
  </si>
  <si>
    <t>24 - Gardonne</t>
  </si>
  <si>
    <t>24 - Grand-Brassac</t>
  </si>
  <si>
    <t>24 - Hautefort</t>
  </si>
  <si>
    <t>24 - La Douze</t>
  </si>
  <si>
    <t>24 - La Roche-Chalais</t>
  </si>
  <si>
    <t>24 - Lalinde</t>
  </si>
  <si>
    <t>24 - Lamonzie-Saint-Martin</t>
  </si>
  <si>
    <t>24 - Le Bugue</t>
  </si>
  <si>
    <t>24 - Le Buisson-de-Cadouin</t>
  </si>
  <si>
    <t>24 - Les Eyzies</t>
  </si>
  <si>
    <t>24 - Limeuil</t>
  </si>
  <si>
    <t>24 - Lisle</t>
  </si>
  <si>
    <t>24 - Mauzac-et-Grand-Castang</t>
  </si>
  <si>
    <t>24 - Montignac-Lascaux</t>
  </si>
  <si>
    <t>24 - Montpon-Ménestérol</t>
  </si>
  <si>
    <t>24 - Mussidan</t>
  </si>
  <si>
    <t>24 - Neuvic</t>
  </si>
  <si>
    <t>24 - Parcoul-Chenaud</t>
  </si>
  <si>
    <t>24 - Paunat</t>
  </si>
  <si>
    <t>24 - Pazayac</t>
  </si>
  <si>
    <t>24 - Port-Sainte-Foy-et-Ponchapt</t>
  </si>
  <si>
    <t>24 - Prigonrieux</t>
  </si>
  <si>
    <t>24 - Saint-Antoine-de-Breuilh</t>
  </si>
  <si>
    <t>24 - Saint-Cybranet</t>
  </si>
  <si>
    <t>24 - Sainte-Eulalie-d'Ans</t>
  </si>
  <si>
    <t>24 - Sainte-Mondane</t>
  </si>
  <si>
    <t>24 - Saint-Front-de-Pradoux</t>
  </si>
  <si>
    <t>24 - Saint-Léon-sur-Vézère</t>
  </si>
  <si>
    <t>24 - Saint-Martial-de-Nabirat</t>
  </si>
  <si>
    <t>24 - Saint-Médard-de-Mussidan</t>
  </si>
  <si>
    <t>24 - Saint-Vincent-sur-l'Isle</t>
  </si>
  <si>
    <t>24 - Siorac-en-Périgord</t>
  </si>
  <si>
    <t>24 - Sourzac</t>
  </si>
  <si>
    <t>24 - Terrasson-Lavilledieu</t>
  </si>
  <si>
    <t>24 - Thenon</t>
  </si>
  <si>
    <t>24 - Thonac</t>
  </si>
  <si>
    <t>24 - Tocane-Saint-Apre</t>
  </si>
  <si>
    <t>24 - Trélissac</t>
  </si>
  <si>
    <t>24 - Trémolat</t>
  </si>
  <si>
    <t>24 - Vergt</t>
  </si>
  <si>
    <t>24 - Vézac</t>
  </si>
  <si>
    <t>24 - Vitrac</t>
  </si>
  <si>
    <t>33 - Abzac</t>
  </si>
  <si>
    <t>33 - Ambès</t>
  </si>
  <si>
    <t>33 - Arveyres</t>
  </si>
  <si>
    <t>33 - Asques</t>
  </si>
  <si>
    <t>33 - Ayguemorte-les-Graves</t>
  </si>
  <si>
    <t>33 - Bagas</t>
  </si>
  <si>
    <t>33 - Barie</t>
  </si>
  <si>
    <t>33 - Barsac</t>
  </si>
  <si>
    <t>33 - Bassanne</t>
  </si>
  <si>
    <t xml:space="preserve">33 - Bassens </t>
  </si>
  <si>
    <t>33 - Bayon-sur-Gironde</t>
  </si>
  <si>
    <t>33 - Béguey</t>
  </si>
  <si>
    <t>33 - Belin-Béliet</t>
  </si>
  <si>
    <t>33 - Blaignac</t>
  </si>
  <si>
    <t>33 - Blaye</t>
  </si>
  <si>
    <t>33 - Bourdelles</t>
  </si>
  <si>
    <t>33 - Bourg</t>
  </si>
  <si>
    <t>33 - Branne</t>
  </si>
  <si>
    <t>33 - Cabara</t>
  </si>
  <si>
    <t>33 - Cadillac</t>
  </si>
  <si>
    <t>33 - Casseuil</t>
  </si>
  <si>
    <t>33 - Castets et Castillon</t>
  </si>
  <si>
    <t>33 - Castillon-la-Bataille</t>
  </si>
  <si>
    <t>33 - Caudrot</t>
  </si>
  <si>
    <t>33 - Cérons</t>
  </si>
  <si>
    <t>33 - Civrac-sur-Dordogne</t>
  </si>
  <si>
    <t xml:space="preserve">33 - Coutras </t>
  </si>
  <si>
    <t>33 - Coutures</t>
  </si>
  <si>
    <t>33 - Cubzac-les-Ponts</t>
  </si>
  <si>
    <t>33 - Flaujagues</t>
  </si>
  <si>
    <t>33 - Floudès</t>
  </si>
  <si>
    <t>33 - Fontet</t>
  </si>
  <si>
    <t>33 - Fronsac</t>
  </si>
  <si>
    <t>33 - Galgon</t>
  </si>
  <si>
    <t>33 - Génissac</t>
  </si>
  <si>
    <t>33 - Gironde-sur-Dropt</t>
  </si>
  <si>
    <t>33 - Guîtres</t>
  </si>
  <si>
    <t>33 - Hure</t>
  </si>
  <si>
    <t>33 - Izon</t>
  </si>
  <si>
    <t>33 - La Réole</t>
  </si>
  <si>
    <t>33 - La Rivière</t>
  </si>
  <si>
    <t>33 - Lamothe-Landerron</t>
  </si>
  <si>
    <t>33 - Langoiran</t>
  </si>
  <si>
    <t>33 - Langon</t>
  </si>
  <si>
    <t>33 - Les Billaux</t>
  </si>
  <si>
    <t>33 - Les Esseintes</t>
  </si>
  <si>
    <t>33 - Les Peintures</t>
  </si>
  <si>
    <t>33 - Lestiac-sur-Garonne</t>
  </si>
  <si>
    <t>33 - Libourne</t>
  </si>
  <si>
    <t>33 - Loubens</t>
  </si>
  <si>
    <t>33 - Loupiac</t>
  </si>
  <si>
    <t>33 - Loupiac-de-la-Réole</t>
  </si>
  <si>
    <t>33 - Lugon-et-l'Île-du-Carnay</t>
  </si>
  <si>
    <t>33 - Margaux-Cantenac</t>
  </si>
  <si>
    <t>33 - Mongauzy</t>
  </si>
  <si>
    <t>33 - Montagoudin</t>
  </si>
  <si>
    <t>33 - Mouliets-et-Villemartin</t>
  </si>
  <si>
    <t>33 - Moulon</t>
  </si>
  <si>
    <t>33 - Paillet</t>
  </si>
  <si>
    <t>33 - Pessac-sur-Dordogne</t>
  </si>
  <si>
    <t>33 - Podensac</t>
  </si>
  <si>
    <t>33 - Porchères</t>
  </si>
  <si>
    <t>33 - Portets</t>
  </si>
  <si>
    <t>33 - Preignac</t>
  </si>
  <si>
    <t>33 - Puybarban</t>
  </si>
  <si>
    <t>33 - Rions</t>
  </si>
  <si>
    <t>33 - Sablons</t>
  </si>
  <si>
    <t>33 - Saint-André-de-Cubzac</t>
  </si>
  <si>
    <t>33 - Saint-Androny</t>
  </si>
  <si>
    <t>33 - Saint-Denis-de-Pile</t>
  </si>
  <si>
    <t>33 - Sainte-Croix-du-Mont</t>
  </si>
  <si>
    <t>33 - Sainte-Florence</t>
  </si>
  <si>
    <t>33 - Sainte-Terre</t>
  </si>
  <si>
    <t>33 - Saint-Jean-de-Blaignac</t>
  </si>
  <si>
    <t>33 - Saint-Loubert</t>
  </si>
  <si>
    <t>33 - Saint-Loubès</t>
  </si>
  <si>
    <t>33 - Saint-Louis-de-Montferrand</t>
  </si>
  <si>
    <t>33 - Saint-Macaire</t>
  </si>
  <si>
    <t>33 - Saint-Maixant</t>
  </si>
  <si>
    <t>33 - Saint-Médard-de-Guizières</t>
  </si>
  <si>
    <t>33 - Saint-Michel-de-Fronsac</t>
  </si>
  <si>
    <t>33 - Saint-Pardon-de-Conques</t>
  </si>
  <si>
    <t>33 - Saint-Pey-de-Castets</t>
  </si>
  <si>
    <t>33 - Saint-Pierre-d'Aurillac</t>
  </si>
  <si>
    <t>33 - Saint-Pierre-de-Mons</t>
  </si>
  <si>
    <t>33 - Saint-Romain-la-Virvée</t>
  </si>
  <si>
    <t>33 - Saint-Seurin-sur-l'Isle</t>
  </si>
  <si>
    <t>33 - Saint-Sulpice-de-Faleyrens</t>
  </si>
  <si>
    <t>33 - Saint-Sulpice-de-Guilleragues</t>
  </si>
  <si>
    <t>33 - Saint-Vincent-de-Paul</t>
  </si>
  <si>
    <t>33 - Savignac-de-l'Isle</t>
  </si>
  <si>
    <t>33 - Soussans</t>
  </si>
  <si>
    <t>33 - Toulenne</t>
  </si>
  <si>
    <t>33 - Vayres</t>
  </si>
  <si>
    <t>33 - Verdelais</t>
  </si>
  <si>
    <t>33 - Vignonet</t>
  </si>
  <si>
    <t xml:space="preserve">47 - Agen </t>
  </si>
  <si>
    <t>47 - Aiguillon</t>
  </si>
  <si>
    <t>47 - Bazens</t>
  </si>
  <si>
    <t>47 - Bias</t>
  </si>
  <si>
    <t>47 - Boé</t>
  </si>
  <si>
    <t>47 - Bourran</t>
  </si>
  <si>
    <t>47 - Bruch</t>
  </si>
  <si>
    <t>47 - Buzet-sur-Baïse</t>
  </si>
  <si>
    <t>47 - Calonges</t>
  </si>
  <si>
    <t>47 - Casseneuil</t>
  </si>
  <si>
    <t>47 - Castelmoron-sur-Lot</t>
  </si>
  <si>
    <t>47 - Caudecoste</t>
  </si>
  <si>
    <t>47 - Caumont-sur-Garonne</t>
  </si>
  <si>
    <t>47 - Clairac</t>
  </si>
  <si>
    <t>47 - Clermont-Dessous</t>
  </si>
  <si>
    <t>47 - Colayrac-Saint-Cirq</t>
  </si>
  <si>
    <t>47 - Couthures-sur-Garonne</t>
  </si>
  <si>
    <t>47 - Damazan</t>
  </si>
  <si>
    <t>47 - Fauguerolles</t>
  </si>
  <si>
    <t>47 - Fauillet</t>
  </si>
  <si>
    <t>47 - Feugarolles</t>
  </si>
  <si>
    <t>47 - Fourques-sur-Garonne</t>
  </si>
  <si>
    <t>47 - Gaujac</t>
  </si>
  <si>
    <t>47 - Jusix</t>
  </si>
  <si>
    <t>47 - Lafox</t>
  </si>
  <si>
    <t>47 - Lagruère</t>
  </si>
  <si>
    <t>47 - Lavardac</t>
  </si>
  <si>
    <t>47 - Layrac</t>
  </si>
  <si>
    <t>47 - Le Mas-d'Agenais</t>
  </si>
  <si>
    <t>47 - Le Passage</t>
  </si>
  <si>
    <t>47 - Longueville</t>
  </si>
  <si>
    <t>47 - Marcellus</t>
  </si>
  <si>
    <t xml:space="preserve">47 - Marmande </t>
  </si>
  <si>
    <t>47 - Meilhan-sur-Garonne</t>
  </si>
  <si>
    <t>47 - Mézin</t>
  </si>
  <si>
    <t>47 - Monheurt</t>
  </si>
  <si>
    <t>47 - Montayral</t>
  </si>
  <si>
    <t>47 - Montesquieu</t>
  </si>
  <si>
    <t>47 - Montpouillan</t>
  </si>
  <si>
    <t>47 - Moustier</t>
  </si>
  <si>
    <t>47 - Nérac</t>
  </si>
  <si>
    <t>47 - Pinel-Hauterive</t>
  </si>
  <si>
    <t>47 - Port-Sainte-Marie</t>
  </si>
  <si>
    <t>47 - Puch-d'Agenais</t>
  </si>
  <si>
    <t>47 - Sainte-Bazeille</t>
  </si>
  <si>
    <t>47 - Sainte-Colombe-en-Bruilhois</t>
  </si>
  <si>
    <t>47 - Saint-Georges</t>
  </si>
  <si>
    <t>47 - Saint-Hilaire-de-Lusignan</t>
  </si>
  <si>
    <t>47 - Saint-Laurent</t>
  </si>
  <si>
    <t>47 - Saint-Léger</t>
  </si>
  <si>
    <t>47 - Saint-Nicolas-de-la-Balerme</t>
  </si>
  <si>
    <t>47 - Saint-Pardoux-du-Breuil</t>
  </si>
  <si>
    <t>47 - Saint-Romain-le-Noble</t>
  </si>
  <si>
    <t>47 - Saint-Vite</t>
  </si>
  <si>
    <t>47 - Sauveterre-Saint-Denis</t>
  </si>
  <si>
    <t>47 - Sénestis</t>
  </si>
  <si>
    <t>47 - Sérignac-sur-Garonne</t>
  </si>
  <si>
    <t>47 - Taillebourg</t>
  </si>
  <si>
    <t>47 - Thouars-sur-Garonne</t>
  </si>
  <si>
    <t xml:space="preserve">47 - Tonneins </t>
  </si>
  <si>
    <t>47 - Trémons</t>
  </si>
  <si>
    <t>47 - Trentels</t>
  </si>
  <si>
    <t>47 - Vianne</t>
  </si>
  <si>
    <t xml:space="preserve">47 - Villeneuve-sur-Lot </t>
  </si>
  <si>
    <t>47 - Villeréal</t>
  </si>
  <si>
    <t>47 - Villeton</t>
  </si>
  <si>
    <t>86 - Availles-Limouzine</t>
  </si>
  <si>
    <t>86 - Beaumont Saint-Cyr</t>
  </si>
  <si>
    <t>86 - Bonneuil-Matours</t>
  </si>
  <si>
    <t xml:space="preserve">86 - Buxerolles </t>
  </si>
  <si>
    <t>86 - Chasseneuil-du-Poitou</t>
  </si>
  <si>
    <t>86 - Chauvigny</t>
  </si>
  <si>
    <t>86 - Chiré-en-Montreuil</t>
  </si>
  <si>
    <t>86 - Civaux</t>
  </si>
  <si>
    <t>86 - Fontaine-le-Comte</t>
  </si>
  <si>
    <t>86 - Ligugé</t>
  </si>
  <si>
    <t>86 - Mazerolles</t>
  </si>
  <si>
    <t xml:space="preserve">86 - Poitiers </t>
  </si>
  <si>
    <t>86 - Saint-Benoît</t>
  </si>
  <si>
    <t>86 - Valdivienne</t>
  </si>
  <si>
    <t>86 - Vivonne</t>
  </si>
  <si>
    <t>Je déclare sur l’honneur (cases à cocher) :</t>
  </si>
  <si>
    <t>que mon entreprise est à jour de ses obligations administratives, comptables, sociales et fiscales (déclarations et paiements correspondants),</t>
  </si>
  <si>
    <t>La dernière liasse fiscale complète</t>
  </si>
  <si>
    <t>Incendies en Gironde et dans les Landes - Plan d'actions régional</t>
  </si>
  <si>
    <r>
      <t xml:space="preserve">Factures des dépenses matérielles liées au redémarrage de l'activité (ou devis) </t>
    </r>
    <r>
      <rPr>
        <b/>
        <sz val="8"/>
        <color theme="1"/>
        <rFont val="Calibri"/>
        <family val="2"/>
        <scheme val="minor"/>
      </rPr>
      <t>engagées à compter du 22/07/2026</t>
    </r>
  </si>
  <si>
    <t xml:space="preserve">Document complété par la structure sinistrée + par son assureur (fichier excel joint) </t>
  </si>
  <si>
    <t>Mesure 8 : Reconstruire et moderniser les outils de production des TPE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</si>
</sst>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0\ &quot;€&quot;;[Red]\-#,##0\ &quot;€&quot;"/>
    <numFmt numFmtId="44" formatCode="_-* #,##0.00\ &quot;€&quot;_-;\-* #,##0.00\ &quot;€&quot;_-;_-* &quot;-&quot;??\ &quot;€&quot;_-;_-@_-"/>
    <numFmt numFmtId="164" formatCode="_-* #,##0\ _€_-;\-* #,##0\ _€_-;_-* &quot;-&quot;\ _€_-;_-@_-"/>
    <numFmt numFmtId="165" formatCode="0#&quot; &quot;##&quot; &quot;##&quot; &quot;##&quot; &quot;##"/>
    <numFmt numFmtId="166" formatCode="#,##0.00\ &quot;€&quot;"/>
    <numFmt numFmtId="167" formatCode="_-* #,##0\ &quot;€&quot;_-;\-* #,##0\ &quot;€&quot;_-;_-* &quot;-&quot;??\ &quot;€&quot;_-;_-@_-"/>
  </numFmts>
  <fonts count="60"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1"/>
      <color theme="1"/>
      <name val="Wingdings"/>
      <charset val="2"/>
    </font>
    <font>
      <sz val="11"/>
      <color theme="1"/>
      <name val="Calibri"/>
      <family val="2"/>
      <scheme val="minor"/>
    </font>
    <font>
      <i/>
      <sz val="7"/>
      <name val="Calibri"/>
      <family val="2"/>
      <scheme val="minor"/>
    </font>
    <font>
      <sz val="11"/>
      <color theme="1"/>
      <name val="Calibri"/>
      <family val="2"/>
    </font>
    <font>
      <b/>
      <sz val="11"/>
      <color theme="1"/>
      <name val="Segoe MDL2 Assets"/>
      <family val="1"/>
    </font>
    <font>
      <b/>
      <sz val="11"/>
      <color rgb="FFFF0000"/>
      <name val="Calibri"/>
      <family val="2"/>
      <scheme val="minor"/>
    </font>
    <font>
      <i/>
      <sz val="11"/>
      <color theme="1"/>
      <name val="Calibri"/>
      <family val="2"/>
      <scheme val="minor"/>
    </font>
    <font>
      <sz val="6"/>
      <color theme="1"/>
      <name val="Calibri"/>
      <family val="2"/>
      <scheme val="minor"/>
    </font>
    <font>
      <b/>
      <sz val="14"/>
      <color theme="0"/>
      <name val="Calibri"/>
      <family val="2"/>
      <scheme val="minor"/>
    </font>
    <font>
      <sz val="14"/>
      <color theme="1"/>
      <name val="Calibri"/>
      <family val="2"/>
      <scheme val="minor"/>
    </font>
    <font>
      <b/>
      <sz val="14"/>
      <color theme="1"/>
      <name val="Calibri"/>
      <family val="2"/>
      <scheme val="minor"/>
    </font>
    <font>
      <sz val="8"/>
      <color theme="1"/>
      <name val="Calibri"/>
      <family val="2"/>
      <scheme val="minor"/>
    </font>
    <font>
      <u/>
      <sz val="11"/>
      <color theme="10"/>
      <name val="Calibri"/>
      <family val="2"/>
      <scheme val="minor"/>
    </font>
    <font>
      <b/>
      <sz val="13"/>
      <color theme="4" tint="-0.499984740745262"/>
      <name val="Calibri"/>
      <family val="2"/>
      <scheme val="minor"/>
    </font>
    <font>
      <sz val="13"/>
      <color theme="1"/>
      <name val="Calibri"/>
      <family val="2"/>
      <scheme val="minor"/>
    </font>
    <font>
      <sz val="10"/>
      <color theme="1"/>
      <name val="Calibri"/>
      <family val="2"/>
      <scheme val="minor"/>
    </font>
    <font>
      <b/>
      <sz val="10"/>
      <color theme="1"/>
      <name val="Arial"/>
      <family val="2"/>
    </font>
    <font>
      <sz val="7"/>
      <color theme="1"/>
      <name val="calibru"/>
    </font>
    <font>
      <b/>
      <sz val="11"/>
      <color rgb="FFC00000"/>
      <name val="Segoe MDL2 Assets"/>
      <family val="1"/>
    </font>
    <font>
      <b/>
      <sz val="11"/>
      <name val="Calibri"/>
      <family val="2"/>
      <scheme val="minor"/>
    </font>
    <font>
      <b/>
      <sz val="12"/>
      <color rgb="FFC00000"/>
      <name val="Segoe MDL2 Assets"/>
      <family val="1"/>
    </font>
    <font>
      <sz val="8"/>
      <color theme="1"/>
      <name val="Calibri"/>
      <family val="2"/>
    </font>
    <font>
      <b/>
      <sz val="7"/>
      <color theme="0"/>
      <name val="Calibri"/>
      <family val="2"/>
      <scheme val="minor"/>
    </font>
    <font>
      <i/>
      <sz val="9"/>
      <color theme="1"/>
      <name val="Calibri"/>
      <family val="2"/>
      <scheme val="minor"/>
    </font>
    <font>
      <b/>
      <sz val="12"/>
      <color theme="1"/>
      <name val="Calibri"/>
      <family val="2"/>
      <scheme val="minor"/>
    </font>
    <font>
      <b/>
      <sz val="12"/>
      <color theme="0"/>
      <name val="Calibri"/>
      <family val="2"/>
      <scheme val="minor"/>
    </font>
    <font>
      <b/>
      <sz val="8"/>
      <color theme="1"/>
      <name val="Calibri"/>
      <family val="2"/>
      <scheme val="minor"/>
    </font>
    <font>
      <u/>
      <sz val="8"/>
      <color theme="10"/>
      <name val="Calibri"/>
      <family val="2"/>
      <scheme val="minor"/>
    </font>
    <font>
      <sz val="9"/>
      <color theme="1"/>
      <name val="Calibri"/>
      <family val="2"/>
      <scheme val="minor"/>
    </font>
    <font>
      <sz val="7"/>
      <color theme="1"/>
      <name val="Calibri"/>
      <family val="2"/>
      <scheme val="minor"/>
    </font>
    <font>
      <i/>
      <sz val="6"/>
      <color theme="1"/>
      <name val="Calibri"/>
      <family val="2"/>
      <scheme val="minor"/>
    </font>
    <font>
      <b/>
      <sz val="9"/>
      <color theme="1"/>
      <name val="Calibri"/>
      <family val="2"/>
      <scheme val="minor"/>
    </font>
    <font>
      <sz val="14"/>
      <color theme="1"/>
      <name val="Wingdings"/>
      <charset val="2"/>
    </font>
    <font>
      <sz val="12"/>
      <color theme="1"/>
      <name val="Calibri"/>
      <family val="2"/>
      <scheme val="minor"/>
    </font>
    <font>
      <b/>
      <sz val="8"/>
      <color theme="0"/>
      <name val="Calibri"/>
      <family val="2"/>
      <scheme val="minor"/>
    </font>
    <font>
      <sz val="12"/>
      <color theme="1"/>
      <name val="Calibri"/>
      <family val="2"/>
    </font>
    <font>
      <b/>
      <sz val="12"/>
      <color rgb="FF0070C0"/>
      <name val="Calibri"/>
      <family val="2"/>
    </font>
    <font>
      <b/>
      <sz val="8"/>
      <color rgb="FFC00000"/>
      <name val="Segoe MDL2 Assets"/>
      <family val="1"/>
    </font>
    <font>
      <b/>
      <i/>
      <sz val="6"/>
      <color theme="1"/>
      <name val="Calibri"/>
      <family val="2"/>
      <scheme val="minor"/>
    </font>
    <font>
      <b/>
      <u/>
      <sz val="8"/>
      <color theme="10"/>
      <name val="Calibri"/>
      <family val="2"/>
      <scheme val="minor"/>
    </font>
    <font>
      <b/>
      <sz val="11"/>
      <color theme="0"/>
      <name val="Calibri"/>
      <family val="2"/>
      <scheme val="minor"/>
    </font>
    <font>
      <sz val="11"/>
      <color theme="0"/>
      <name val="Calibri"/>
      <family val="2"/>
      <scheme val="minor"/>
    </font>
    <font>
      <b/>
      <sz val="6"/>
      <color theme="1"/>
      <name val="Calibri"/>
      <family val="2"/>
      <scheme val="minor"/>
    </font>
    <font>
      <b/>
      <i/>
      <sz val="11"/>
      <color theme="1"/>
      <name val="Calibri"/>
      <family val="2"/>
      <scheme val="minor"/>
    </font>
    <font>
      <b/>
      <sz val="14"/>
      <color rgb="FFC00000"/>
      <name val="Calibri"/>
      <family val="2"/>
      <scheme val="minor"/>
    </font>
    <font>
      <sz val="11"/>
      <name val="Calibri"/>
      <family val="2"/>
    </font>
    <font>
      <sz val="11"/>
      <color rgb="FFC00000"/>
      <name val="Calibri"/>
      <family val="2"/>
      <scheme val="minor"/>
    </font>
    <font>
      <b/>
      <sz val="11"/>
      <color rgb="FFC00000"/>
      <name val="Calibri"/>
      <family val="2"/>
      <scheme val="minor"/>
    </font>
    <font>
      <b/>
      <sz val="11"/>
      <color rgb="FFFFFFFF"/>
      <name val="Calibri"/>
      <family val="2"/>
    </font>
    <font>
      <sz val="11"/>
      <color rgb="FFFFFFFF"/>
      <name val="Calibri"/>
      <family val="2"/>
    </font>
    <font>
      <b/>
      <sz val="8"/>
      <color rgb="FFFFFFFF"/>
      <name val="Calibri"/>
      <family val="2"/>
    </font>
    <font>
      <b/>
      <sz val="12"/>
      <name val="Calibri"/>
      <family val="2"/>
      <scheme val="minor"/>
    </font>
    <font>
      <b/>
      <sz val="8"/>
      <color theme="1" tint="4.9989318521683403E-2"/>
      <name val="Segoe MDL2 Assets"/>
      <family val="1"/>
    </font>
    <font>
      <b/>
      <sz val="7"/>
      <color theme="1"/>
      <name val="Calibri"/>
      <family val="2"/>
      <scheme val="minor"/>
    </font>
    <font>
      <b/>
      <sz val="7"/>
      <color theme="1"/>
      <name val="calibru"/>
    </font>
    <font>
      <b/>
      <sz val="10"/>
      <color rgb="FF000000"/>
      <name val="Aptos"/>
      <family val="2"/>
    </font>
  </fonts>
  <fills count="9">
    <fill>
      <patternFill patternType="none"/>
    </fill>
    <fill>
      <patternFill patternType="gray125"/>
    </fill>
    <fill>
      <patternFill patternType="solid">
        <fgColor rgb="FFC00000"/>
        <bgColor indexed="64"/>
      </patternFill>
    </fill>
    <fill>
      <patternFill patternType="solid">
        <fgColor theme="1"/>
        <bgColor indexed="64"/>
      </patternFill>
    </fill>
    <fill>
      <patternFill patternType="solid">
        <fgColor theme="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1" tint="4.9989318521683403E-2"/>
        <bgColor indexed="64"/>
      </patternFill>
    </fill>
    <fill>
      <patternFill patternType="solid">
        <fgColor rgb="FFC00000"/>
        <bgColor rgb="FF000000"/>
      </patternFill>
    </fill>
  </fills>
  <borders count="15">
    <border>
      <left/>
      <right/>
      <top/>
      <bottom/>
      <diagonal/>
    </border>
    <border>
      <left style="dotted">
        <color theme="8" tint="-0.24994659260841701"/>
      </left>
      <right style="dotted">
        <color theme="8" tint="-0.24994659260841701"/>
      </right>
      <top style="dotted">
        <color theme="8" tint="-0.24994659260841701"/>
      </top>
      <bottom style="dotted">
        <color theme="8"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dotted">
        <color theme="8" tint="-0.24994659260841701"/>
      </left>
      <right style="dotted">
        <color theme="8" tint="-0.24994659260841701"/>
      </right>
      <top style="dotted">
        <color theme="8" tint="-0.24994659260841701"/>
      </top>
      <bottom/>
      <diagonal/>
    </border>
  </borders>
  <cellStyleXfs count="3">
    <xf numFmtId="0" fontId="0" fillId="0" borderId="0"/>
    <xf numFmtId="44" fontId="5" fillId="0" borderId="0" applyFont="0" applyFill="0" applyBorder="0" applyAlignment="0" applyProtection="0"/>
    <xf numFmtId="0" fontId="16" fillId="0" borderId="0" applyNumberFormat="0" applyFill="0" applyBorder="0" applyAlignment="0" applyProtection="0"/>
  </cellStyleXfs>
  <cellXfs count="194">
    <xf numFmtId="0" fontId="0" fillId="0" borderId="0" xfId="0"/>
    <xf numFmtId="0" fontId="2" fillId="0" borderId="0" xfId="0" applyFont="1" applyAlignment="1">
      <alignment horizontal="left"/>
    </xf>
    <xf numFmtId="0" fontId="2" fillId="0" borderId="0" xfId="0" applyFont="1" applyAlignment="1">
      <alignment horizontal="center"/>
    </xf>
    <xf numFmtId="0" fontId="2" fillId="0" borderId="0" xfId="0" applyFont="1"/>
    <xf numFmtId="164" fontId="2" fillId="0" borderId="0" xfId="0" applyNumberFormat="1"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horizontal="center"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center" vertical="center"/>
    </xf>
    <xf numFmtId="0" fontId="2" fillId="0" borderId="0" xfId="0" applyFont="1" applyBorder="1" applyAlignment="1">
      <alignment horizontal="center"/>
    </xf>
    <xf numFmtId="0" fontId="2"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0" xfId="0" applyFont="1" applyAlignment="1">
      <alignment vertical="center"/>
    </xf>
    <xf numFmtId="0" fontId="2" fillId="0" borderId="0" xfId="0" applyFont="1" applyAlignment="1">
      <alignment horizontal="left" vertical="center"/>
    </xf>
    <xf numFmtId="0" fontId="23" fillId="0" borderId="0" xfId="0" applyFont="1" applyAlignment="1">
      <alignment vertical="center"/>
    </xf>
    <xf numFmtId="0" fontId="28" fillId="3" borderId="2" xfId="0" applyFont="1" applyFill="1" applyBorder="1"/>
    <xf numFmtId="0" fontId="28" fillId="3" borderId="6" xfId="0" applyFont="1" applyFill="1" applyBorder="1" applyAlignment="1"/>
    <xf numFmtId="0" fontId="28" fillId="0" borderId="0" xfId="0" applyFont="1"/>
    <xf numFmtId="0" fontId="28" fillId="6" borderId="2" xfId="0" applyFont="1" applyFill="1" applyBorder="1"/>
    <xf numFmtId="0" fontId="28" fillId="6" borderId="2" xfId="0" applyFont="1" applyFill="1" applyBorder="1" applyAlignment="1">
      <alignment horizontal="center"/>
    </xf>
    <xf numFmtId="0" fontId="28" fillId="3" borderId="0" xfId="0" applyFont="1" applyFill="1"/>
    <xf numFmtId="0" fontId="28" fillId="0" borderId="2" xfId="0" applyFont="1" applyBorder="1"/>
    <xf numFmtId="0" fontId="28" fillId="6" borderId="0" xfId="0" applyFont="1" applyFill="1" applyBorder="1" applyAlignment="1"/>
    <xf numFmtId="0" fontId="28" fillId="6" borderId="9" xfId="0" applyFont="1" applyFill="1" applyBorder="1" applyAlignment="1"/>
    <xf numFmtId="0" fontId="28" fillId="0" borderId="2" xfId="0" quotePrefix="1" applyFont="1" applyBorder="1"/>
    <xf numFmtId="1" fontId="28" fillId="0" borderId="2" xfId="0" applyNumberFormat="1" applyFont="1" applyBorder="1"/>
    <xf numFmtId="14" fontId="28" fillId="0" borderId="2" xfId="0" applyNumberFormat="1" applyFont="1" applyBorder="1"/>
    <xf numFmtId="6" fontId="28" fillId="0" borderId="2" xfId="0" applyNumberFormat="1" applyFont="1" applyBorder="1"/>
    <xf numFmtId="6" fontId="28" fillId="0" borderId="2" xfId="0" quotePrefix="1" applyNumberFormat="1" applyFont="1" applyBorder="1"/>
    <xf numFmtId="49" fontId="28" fillId="0" borderId="2" xfId="0" applyNumberFormat="1" applyFont="1" applyBorder="1"/>
    <xf numFmtId="44" fontId="29" fillId="2" borderId="2" xfId="0" applyNumberFormat="1" applyFont="1" applyFill="1" applyBorder="1" applyAlignment="1">
      <alignment horizontal="center" vertical="center"/>
    </xf>
    <xf numFmtId="0" fontId="0" fillId="0" borderId="0" xfId="0" applyAlignment="1" applyProtection="1">
      <alignment vertical="center"/>
    </xf>
    <xf numFmtId="0" fontId="17" fillId="0" borderId="0" xfId="0" applyFont="1" applyAlignment="1" applyProtection="1">
      <alignment vertical="center"/>
    </xf>
    <xf numFmtId="0" fontId="18" fillId="0" borderId="0" xfId="0" applyFont="1" applyAlignment="1" applyProtection="1">
      <alignment vertical="center"/>
    </xf>
    <xf numFmtId="0" fontId="13" fillId="3" borderId="0" xfId="0" applyFont="1" applyFill="1" applyAlignment="1" applyProtection="1">
      <alignment vertical="center"/>
    </xf>
    <xf numFmtId="0" fontId="13" fillId="0" borderId="0" xfId="0" applyFont="1" applyAlignment="1" applyProtection="1">
      <alignment vertical="center"/>
    </xf>
    <xf numFmtId="0" fontId="1" fillId="0" borderId="0" xfId="0" applyFont="1" applyAlignment="1" applyProtection="1">
      <alignment vertical="center"/>
    </xf>
    <xf numFmtId="0" fontId="22" fillId="0" borderId="0" xfId="0" applyFont="1" applyAlignment="1" applyProtection="1">
      <alignment vertical="center"/>
    </xf>
    <xf numFmtId="165" fontId="1" fillId="0" borderId="0" xfId="0" applyNumberFormat="1" applyFont="1" applyFill="1" applyAlignment="1" applyProtection="1">
      <alignment vertical="center"/>
    </xf>
    <xf numFmtId="0" fontId="0" fillId="0" borderId="0" xfId="0" applyFill="1" applyAlignment="1" applyProtection="1">
      <alignment vertical="center"/>
    </xf>
    <xf numFmtId="0" fontId="1" fillId="0" borderId="0" xfId="0" applyFont="1" applyFill="1" applyAlignment="1" applyProtection="1">
      <alignment vertical="center"/>
    </xf>
    <xf numFmtId="0" fontId="0" fillId="0" borderId="0" xfId="0" applyFill="1" applyAlignment="1" applyProtection="1">
      <alignment horizontal="center" vertical="center"/>
    </xf>
    <xf numFmtId="0" fontId="8" fillId="0" borderId="0" xfId="0" applyFont="1" applyFill="1" applyAlignment="1" applyProtection="1">
      <alignment vertical="center"/>
    </xf>
    <xf numFmtId="0" fontId="1" fillId="0" borderId="0" xfId="0" applyFont="1" applyFill="1" applyAlignment="1" applyProtection="1">
      <alignment horizontal="center" vertical="center"/>
    </xf>
    <xf numFmtId="0" fontId="14" fillId="3" borderId="0" xfId="0" applyFont="1" applyFill="1" applyAlignment="1" applyProtection="1">
      <alignment vertical="center"/>
    </xf>
    <xf numFmtId="0" fontId="14" fillId="0" borderId="0" xfId="0" applyFont="1" applyAlignment="1" applyProtection="1">
      <alignment vertical="center"/>
    </xf>
    <xf numFmtId="0" fontId="4" fillId="0" borderId="0" xfId="0" applyFont="1" applyAlignment="1" applyProtection="1">
      <alignment horizontal="center" vertical="center"/>
    </xf>
    <xf numFmtId="0" fontId="8" fillId="0" borderId="0" xfId="0" applyFont="1" applyAlignment="1" applyProtection="1">
      <alignment vertical="center"/>
    </xf>
    <xf numFmtId="0" fontId="7" fillId="0" borderId="0" xfId="0" applyFont="1" applyAlignment="1" applyProtection="1">
      <alignment vertical="center"/>
    </xf>
    <xf numFmtId="0" fontId="0" fillId="0" borderId="0" xfId="0" applyFont="1" applyAlignment="1" applyProtection="1">
      <alignment vertical="center"/>
    </xf>
    <xf numFmtId="0" fontId="1" fillId="0" borderId="0" xfId="0" applyNumberFormat="1" applyFont="1" applyAlignment="1" applyProtection="1">
      <alignment vertical="center"/>
    </xf>
    <xf numFmtId="0" fontId="10" fillId="0" borderId="0" xfId="0" applyFont="1" applyAlignment="1" applyProtection="1">
      <alignment vertical="center"/>
    </xf>
    <xf numFmtId="0" fontId="15" fillId="0" borderId="0" xfId="0" applyFont="1" applyAlignment="1" applyProtection="1">
      <alignment vertical="center"/>
    </xf>
    <xf numFmtId="0" fontId="30" fillId="0" borderId="0" xfId="0" applyFont="1" applyFill="1" applyAlignment="1" applyProtection="1">
      <alignment vertical="center"/>
    </xf>
    <xf numFmtId="0" fontId="30" fillId="0" borderId="0" xfId="0" applyFont="1" applyFill="1" applyAlignment="1" applyProtection="1">
      <alignment horizontal="center" vertical="center"/>
    </xf>
    <xf numFmtId="0" fontId="24" fillId="0" borderId="0" xfId="0" applyFont="1" applyAlignment="1" applyProtection="1">
      <alignment vertical="center"/>
    </xf>
    <xf numFmtId="0" fontId="33" fillId="0" borderId="0" xfId="0" applyFont="1" applyFill="1" applyAlignment="1" applyProtection="1">
      <alignment vertical="center"/>
    </xf>
    <xf numFmtId="0" fontId="33" fillId="0" borderId="0" xfId="0" applyFont="1" applyFill="1" applyAlignment="1" applyProtection="1">
      <alignment horizontal="center" vertical="center"/>
    </xf>
    <xf numFmtId="0" fontId="19" fillId="0" borderId="0" xfId="0" applyFont="1" applyFill="1" applyBorder="1" applyAlignment="1" applyProtection="1">
      <alignment horizontal="center" vertical="center"/>
    </xf>
    <xf numFmtId="0" fontId="41" fillId="0" borderId="0" xfId="0" applyFont="1" applyAlignment="1" applyProtection="1">
      <alignment vertical="center"/>
    </xf>
    <xf numFmtId="0" fontId="21" fillId="0" borderId="0" xfId="0" applyFont="1" applyAlignment="1" applyProtection="1">
      <alignment vertical="center"/>
    </xf>
    <xf numFmtId="0" fontId="36" fillId="0" borderId="0" xfId="0" applyFont="1" applyFill="1" applyBorder="1" applyAlignment="1" applyProtection="1">
      <alignment horizontal="center" vertical="center"/>
    </xf>
    <xf numFmtId="44" fontId="0" fillId="0" borderId="0" xfId="1" applyFont="1" applyAlignment="1" applyProtection="1">
      <alignment vertical="center"/>
    </xf>
    <xf numFmtId="0" fontId="39" fillId="0" borderId="0" xfId="0" applyFont="1" applyAlignment="1" applyProtection="1">
      <alignment vertical="center"/>
    </xf>
    <xf numFmtId="0" fontId="25" fillId="0" borderId="0" xfId="0" applyFont="1" applyAlignment="1" applyProtection="1">
      <alignment vertical="center"/>
    </xf>
    <xf numFmtId="0" fontId="0" fillId="3" borderId="0" xfId="0" applyFill="1" applyAlignment="1" applyProtection="1">
      <alignment vertical="center"/>
    </xf>
    <xf numFmtId="0" fontId="35" fillId="0" borderId="0" xfId="0" applyFont="1" applyAlignment="1" applyProtection="1"/>
    <xf numFmtId="0" fontId="31" fillId="0" borderId="0" xfId="2" applyFont="1" applyAlignment="1" applyProtection="1">
      <alignment vertical="center"/>
    </xf>
    <xf numFmtId="0" fontId="35" fillId="0" borderId="0" xfId="0" applyFont="1" applyAlignment="1" applyProtection="1">
      <alignment horizontal="left" vertical="center"/>
    </xf>
    <xf numFmtId="0" fontId="37" fillId="0" borderId="0" xfId="0" applyFont="1" applyAlignment="1" applyProtection="1">
      <alignment vertical="center"/>
    </xf>
    <xf numFmtId="0" fontId="15" fillId="0" borderId="0" xfId="0" applyFont="1" applyFill="1" applyBorder="1" applyAlignment="1" applyProtection="1">
      <alignment horizontal="center" vertical="center"/>
    </xf>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1" fillId="0" borderId="0" xfId="0" applyFont="1" applyAlignment="1" applyProtection="1">
      <alignment horizontal="center" vertical="center"/>
    </xf>
    <xf numFmtId="0" fontId="34" fillId="0" borderId="0" xfId="0" applyFont="1" applyAlignment="1" applyProtection="1">
      <alignment horizontal="center" vertical="top" wrapText="1"/>
    </xf>
    <xf numFmtId="0" fontId="34" fillId="0" borderId="0" xfId="0" applyFont="1" applyAlignment="1" applyProtection="1">
      <alignment horizontal="center" vertical="top"/>
    </xf>
    <xf numFmtId="0" fontId="0" fillId="0" borderId="0" xfId="0" applyAlignment="1" applyProtection="1">
      <alignment horizontal="center" vertical="center"/>
    </xf>
    <xf numFmtId="0" fontId="28" fillId="0" borderId="0" xfId="0" applyFont="1" applyAlignment="1" applyProtection="1">
      <alignment horizontal="center" vertical="center" wrapText="1"/>
    </xf>
    <xf numFmtId="0" fontId="28" fillId="0" borderId="0" xfId="0" applyFont="1" applyAlignment="1" applyProtection="1">
      <alignment vertical="center" wrapText="1"/>
    </xf>
    <xf numFmtId="0" fontId="47" fillId="0" borderId="0" xfId="0" applyFont="1" applyAlignment="1" applyProtection="1">
      <alignment vertical="center"/>
    </xf>
    <xf numFmtId="0" fontId="26" fillId="7" borderId="0" xfId="0" applyFont="1" applyFill="1" applyAlignment="1" applyProtection="1">
      <alignment vertical="center"/>
    </xf>
    <xf numFmtId="0" fontId="0" fillId="0" borderId="0" xfId="0" applyAlignment="1">
      <alignment vertical="center"/>
    </xf>
    <xf numFmtId="0" fontId="44" fillId="2" borderId="0" xfId="0" applyFont="1" applyFill="1" applyAlignment="1" applyProtection="1">
      <alignment horizontal="center" vertical="center" wrapText="1"/>
      <protection locked="0"/>
    </xf>
    <xf numFmtId="0" fontId="45" fillId="2" borderId="0" xfId="0" applyFont="1" applyFill="1" applyAlignment="1" applyProtection="1">
      <alignment horizontal="center" vertical="center" wrapText="1"/>
      <protection locked="0"/>
    </xf>
    <xf numFmtId="164" fontId="38" fillId="2" borderId="0" xfId="0" applyNumberFormat="1" applyFont="1" applyFill="1" applyAlignment="1" applyProtection="1">
      <alignment horizontal="center" vertical="center" wrapText="1"/>
      <protection locked="0"/>
    </xf>
    <xf numFmtId="0" fontId="38" fillId="2" borderId="0" xfId="0" applyFont="1" applyFill="1" applyAlignment="1" applyProtection="1">
      <alignment horizontal="center" vertical="center" wrapText="1"/>
      <protection locked="0"/>
    </xf>
    <xf numFmtId="0" fontId="0" fillId="0" borderId="0" xfId="0" applyAlignment="1">
      <alignment horizontal="center" vertical="center" wrapText="1"/>
    </xf>
    <xf numFmtId="14" fontId="49" fillId="0" borderId="0" xfId="0" applyNumberFormat="1" applyFont="1" applyAlignment="1">
      <alignment horizontal="center"/>
    </xf>
    <xf numFmtId="0" fontId="50" fillId="0" borderId="0" xfId="0" applyFont="1" applyAlignment="1">
      <alignment horizontal="center"/>
    </xf>
    <xf numFmtId="0" fontId="50" fillId="0" borderId="0" xfId="0" applyFont="1"/>
    <xf numFmtId="0" fontId="51" fillId="0" borderId="0" xfId="0" applyFont="1"/>
    <xf numFmtId="164" fontId="50" fillId="0" borderId="0" xfId="0" applyNumberFormat="1" applyFont="1" applyAlignment="1">
      <alignment horizontal="center"/>
    </xf>
    <xf numFmtId="14" fontId="2" fillId="0" borderId="0" xfId="0" applyNumberFormat="1" applyFont="1" applyAlignment="1">
      <alignment horizontal="center"/>
    </xf>
    <xf numFmtId="0" fontId="50" fillId="0" borderId="0" xfId="0" applyFont="1" applyAlignment="1">
      <alignment horizontal="center" vertical="center"/>
    </xf>
    <xf numFmtId="0" fontId="50" fillId="0" borderId="0" xfId="0" applyFont="1" applyAlignment="1">
      <alignment vertical="center"/>
    </xf>
    <xf numFmtId="0" fontId="51" fillId="0" borderId="0" xfId="0" applyFont="1" applyAlignment="1">
      <alignment vertical="center"/>
    </xf>
    <xf numFmtId="164" fontId="50" fillId="0" borderId="0" xfId="0" applyNumberFormat="1" applyFont="1" applyAlignment="1">
      <alignment horizontal="center" vertical="center"/>
    </xf>
    <xf numFmtId="0" fontId="23" fillId="0" borderId="0" xfId="0" applyFont="1"/>
    <xf numFmtId="0" fontId="2" fillId="0" borderId="14" xfId="0" applyFont="1" applyBorder="1" applyAlignment="1">
      <alignment horizontal="center"/>
    </xf>
    <xf numFmtId="0" fontId="51" fillId="0" borderId="14" xfId="0" applyFont="1" applyBorder="1"/>
    <xf numFmtId="0" fontId="2" fillId="0" borderId="14" xfId="0" applyFont="1" applyBorder="1"/>
    <xf numFmtId="0" fontId="2" fillId="0" borderId="14" xfId="0" applyFont="1" applyBorder="1" applyAlignment="1">
      <alignment horizontal="center" vertical="center"/>
    </xf>
    <xf numFmtId="0" fontId="2" fillId="0" borderId="14" xfId="0" applyFont="1" applyBorder="1" applyAlignment="1">
      <alignment vertical="center"/>
    </xf>
    <xf numFmtId="0" fontId="51" fillId="0" borderId="14" xfId="0" applyFont="1" applyBorder="1" applyAlignment="1">
      <alignment vertical="center"/>
    </xf>
    <xf numFmtId="0" fontId="51" fillId="0" borderId="1" xfId="0" applyFont="1" applyBorder="1"/>
    <xf numFmtId="0" fontId="0" fillId="0" borderId="0" xfId="0" applyAlignment="1">
      <alignment horizontal="center" vertical="center"/>
    </xf>
    <xf numFmtId="164" fontId="0" fillId="0" borderId="0" xfId="0" applyNumberFormat="1" applyAlignment="1">
      <alignment horizontal="center" vertical="center"/>
    </xf>
    <xf numFmtId="0" fontId="52" fillId="8" borderId="0" xfId="0" applyFont="1" applyFill="1" applyAlignment="1" applyProtection="1">
      <alignment horizontal="center" vertical="center" wrapText="1"/>
      <protection locked="0"/>
    </xf>
    <xf numFmtId="0" fontId="53" fillId="8" borderId="0" xfId="0" applyFont="1" applyFill="1" applyAlignment="1" applyProtection="1">
      <alignment horizontal="center" vertical="center" wrapText="1"/>
      <protection locked="0"/>
    </xf>
    <xf numFmtId="164" fontId="54" fillId="8" borderId="0" xfId="0" applyNumberFormat="1" applyFont="1" applyFill="1" applyAlignment="1" applyProtection="1">
      <alignment horizontal="center" vertical="center" wrapText="1"/>
      <protection locked="0"/>
    </xf>
    <xf numFmtId="0" fontId="54" fillId="8" borderId="0" xfId="0" applyFont="1" applyFill="1" applyAlignment="1" applyProtection="1">
      <alignment horizontal="center" vertical="center" wrapText="1"/>
      <protection locked="0"/>
    </xf>
    <xf numFmtId="0" fontId="7" fillId="0" borderId="0" xfId="0" applyFont="1" applyAlignment="1">
      <alignment horizontal="center" vertical="center" wrapText="1"/>
    </xf>
    <xf numFmtId="0" fontId="51" fillId="0" borderId="0" xfId="0" applyFont="1" applyBorder="1"/>
    <xf numFmtId="14" fontId="3" fillId="2" borderId="0" xfId="0" applyNumberFormat="1" applyFont="1" applyFill="1" applyAlignment="1" applyProtection="1">
      <alignment horizontal="center" vertical="center" wrapText="1"/>
      <protection locked="0"/>
    </xf>
    <xf numFmtId="14" fontId="0" fillId="0" borderId="0" xfId="0" applyNumberFormat="1" applyAlignment="1">
      <alignment vertical="center"/>
    </xf>
    <xf numFmtId="14" fontId="0" fillId="0" borderId="0" xfId="0" applyNumberFormat="1"/>
    <xf numFmtId="14" fontId="2" fillId="0" borderId="0" xfId="0" applyNumberFormat="1" applyFont="1" applyAlignment="1">
      <alignment vertical="center"/>
    </xf>
    <xf numFmtId="0" fontId="55" fillId="0" borderId="0" xfId="0" applyFont="1" applyAlignment="1">
      <alignment horizontal="center" vertical="center"/>
    </xf>
    <xf numFmtId="0" fontId="51" fillId="0" borderId="0" xfId="0" applyFont="1" applyBorder="1" applyAlignment="1">
      <alignment vertical="center"/>
    </xf>
    <xf numFmtId="14" fontId="0" fillId="0" borderId="0" xfId="0" applyNumberFormat="1" applyAlignment="1">
      <alignment horizontal="center"/>
    </xf>
    <xf numFmtId="14" fontId="0" fillId="0" borderId="0" xfId="0" applyNumberFormat="1" applyAlignment="1">
      <alignment horizontal="center" vertical="center"/>
    </xf>
    <xf numFmtId="0" fontId="56"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0" fillId="0" borderId="0" xfId="0" applyAlignment="1" applyProtection="1">
      <alignment vertical="center"/>
      <protection locked="0"/>
    </xf>
    <xf numFmtId="14" fontId="2" fillId="0" borderId="0" xfId="0" applyNumberFormat="1" applyFont="1" applyFill="1" applyAlignment="1">
      <alignment horizontal="center"/>
    </xf>
    <xf numFmtId="0" fontId="57" fillId="0" borderId="0" xfId="0" applyFont="1" applyFill="1" applyAlignment="1" applyProtection="1">
      <alignment vertical="center"/>
    </xf>
    <xf numFmtId="0" fontId="58" fillId="0" borderId="0" xfId="0" applyFont="1" applyAlignment="1" applyProtection="1">
      <alignment vertical="center"/>
    </xf>
    <xf numFmtId="0" fontId="32" fillId="4" borderId="10" xfId="0" applyFont="1" applyFill="1" applyBorder="1" applyAlignment="1" applyProtection="1">
      <alignment horizontal="center" vertical="center"/>
      <protection locked="0"/>
    </xf>
    <xf numFmtId="14" fontId="32" fillId="4" borderId="10" xfId="0" applyNumberFormat="1" applyFont="1" applyFill="1" applyBorder="1" applyAlignment="1" applyProtection="1">
      <alignment horizontal="center" vertical="center"/>
      <protection locked="0"/>
    </xf>
    <xf numFmtId="0" fontId="1" fillId="0" borderId="0" xfId="0" applyFont="1" applyAlignment="1" applyProtection="1">
      <alignment horizontal="center" vertical="center"/>
    </xf>
    <xf numFmtId="14" fontId="15" fillId="4" borderId="10" xfId="0" applyNumberFormat="1" applyFont="1" applyFill="1" applyBorder="1" applyAlignment="1" applyProtection="1">
      <alignment horizontal="center" vertical="center"/>
      <protection locked="0"/>
    </xf>
    <xf numFmtId="0" fontId="32" fillId="4" borderId="0" xfId="0" applyFont="1" applyFill="1" applyAlignment="1" applyProtection="1">
      <alignment horizontal="center" vertical="center"/>
      <protection locked="0"/>
    </xf>
    <xf numFmtId="0" fontId="12" fillId="3" borderId="0" xfId="0" applyFont="1" applyFill="1" applyAlignment="1" applyProtection="1">
      <alignment horizontal="center" vertical="center"/>
    </xf>
    <xf numFmtId="0" fontId="33" fillId="0" borderId="0" xfId="0" applyFont="1" applyFill="1" applyAlignment="1" applyProtection="1">
      <alignment horizontal="left" vertical="center" wrapText="1"/>
    </xf>
    <xf numFmtId="0" fontId="38" fillId="3" borderId="9" xfId="0" applyFont="1" applyFill="1" applyBorder="1" applyAlignment="1" applyProtection="1">
      <alignment horizontal="center" vertical="center"/>
    </xf>
    <xf numFmtId="0" fontId="26" fillId="7" borderId="4" xfId="0" applyFont="1" applyFill="1" applyBorder="1" applyAlignment="1" applyProtection="1">
      <alignment horizontal="center" vertical="center"/>
    </xf>
    <xf numFmtId="0" fontId="26" fillId="7" borderId="0" xfId="0" applyFont="1" applyFill="1" applyAlignment="1" applyProtection="1">
      <alignment horizontal="center" vertical="center"/>
    </xf>
    <xf numFmtId="0" fontId="27" fillId="4" borderId="0" xfId="0" applyFont="1" applyFill="1" applyAlignment="1" applyProtection="1">
      <alignment horizontal="left" vertical="top" wrapText="1"/>
      <protection locked="0"/>
    </xf>
    <xf numFmtId="44" fontId="32" fillId="4" borderId="0" xfId="1" applyFont="1" applyFill="1" applyAlignment="1" applyProtection="1">
      <alignment horizontal="center" vertical="center"/>
      <protection locked="0"/>
    </xf>
    <xf numFmtId="165" fontId="0" fillId="4" borderId="0" xfId="0" applyNumberFormat="1" applyFill="1" applyAlignment="1" applyProtection="1">
      <alignment horizontal="center" vertical="center"/>
      <protection locked="0"/>
    </xf>
    <xf numFmtId="0" fontId="0" fillId="0" borderId="0" xfId="0" applyAlignment="1" applyProtection="1">
      <alignment horizontal="right" vertical="center"/>
    </xf>
    <xf numFmtId="165" fontId="0" fillId="4" borderId="0" xfId="0" applyNumberFormat="1" applyFont="1" applyFill="1" applyAlignment="1" applyProtection="1">
      <alignment horizontal="center" vertical="center"/>
      <protection locked="0"/>
    </xf>
    <xf numFmtId="14" fontId="0" fillId="4" borderId="0" xfId="0" applyNumberFormat="1" applyFill="1" applyAlignment="1" applyProtection="1">
      <alignment horizontal="center" vertical="center"/>
      <protection locked="0"/>
    </xf>
    <xf numFmtId="0" fontId="16" fillId="4" borderId="0" xfId="2" applyFill="1" applyAlignment="1" applyProtection="1">
      <alignment horizontal="center" vertical="center"/>
      <protection locked="0"/>
    </xf>
    <xf numFmtId="0" fontId="0" fillId="4" borderId="0" xfId="0" applyFill="1" applyAlignment="1" applyProtection="1">
      <alignment horizontal="center" vertical="center"/>
      <protection locked="0"/>
    </xf>
    <xf numFmtId="2" fontId="32" fillId="4" borderId="0" xfId="0" applyNumberFormat="1" applyFont="1" applyFill="1" applyAlignment="1" applyProtection="1">
      <alignment horizontal="center" vertical="center"/>
      <protection locked="0"/>
    </xf>
    <xf numFmtId="0" fontId="46" fillId="0" borderId="0" xfId="0" applyFont="1" applyAlignment="1" applyProtection="1">
      <alignment horizontal="center" vertical="center" wrapText="1"/>
    </xf>
    <xf numFmtId="0" fontId="40" fillId="0" borderId="0" xfId="0" applyFont="1" applyAlignment="1" applyProtection="1">
      <alignment horizontal="center" vertical="center"/>
    </xf>
    <xf numFmtId="0" fontId="15" fillId="0" borderId="0" xfId="0" applyFont="1" applyAlignment="1" applyProtection="1">
      <alignment horizontal="left" vertical="center"/>
    </xf>
    <xf numFmtId="166" fontId="32" fillId="4" borderId="10" xfId="1" applyNumberFormat="1" applyFont="1" applyFill="1" applyBorder="1" applyAlignment="1" applyProtection="1">
      <alignment horizontal="right" vertical="center"/>
      <protection locked="0"/>
    </xf>
    <xf numFmtId="14" fontId="19" fillId="0" borderId="0" xfId="0" applyNumberFormat="1" applyFont="1" applyFill="1" applyBorder="1" applyAlignment="1" applyProtection="1">
      <alignment horizontal="center" vertical="center"/>
    </xf>
    <xf numFmtId="0" fontId="20" fillId="0" borderId="0" xfId="0" applyFont="1" applyAlignment="1" applyProtection="1">
      <alignment horizontal="left" vertical="center"/>
    </xf>
    <xf numFmtId="0" fontId="15" fillId="4" borderId="0" xfId="0" applyFont="1" applyFill="1" applyAlignment="1" applyProtection="1">
      <alignment horizontal="center" vertical="center"/>
      <protection locked="0"/>
    </xf>
    <xf numFmtId="0" fontId="32" fillId="4" borderId="0" xfId="0" applyFont="1" applyFill="1" applyAlignment="1" applyProtection="1">
      <alignment horizontal="left" vertical="top"/>
      <protection locked="0"/>
    </xf>
    <xf numFmtId="0" fontId="15" fillId="0" borderId="0" xfId="0" applyFont="1" applyAlignment="1" applyProtection="1">
      <alignment horizontal="left" vertical="center" wrapText="1"/>
    </xf>
    <xf numFmtId="0" fontId="43" fillId="0" borderId="0" xfId="2" applyFont="1" applyAlignment="1" applyProtection="1">
      <alignment horizontal="left" vertical="center"/>
    </xf>
    <xf numFmtId="0" fontId="30" fillId="0" borderId="0" xfId="0" applyFont="1" applyAlignment="1" applyProtection="1">
      <alignment horizontal="left" vertical="center"/>
    </xf>
    <xf numFmtId="14" fontId="15" fillId="4" borderId="0" xfId="0" applyNumberFormat="1" applyFont="1" applyFill="1" applyAlignment="1" applyProtection="1">
      <alignment horizontal="center" vertical="center"/>
      <protection locked="0"/>
    </xf>
    <xf numFmtId="0" fontId="15" fillId="0" borderId="0" xfId="0" applyFont="1" applyFill="1" applyAlignment="1" applyProtection="1">
      <alignment horizontal="center" vertical="center"/>
    </xf>
    <xf numFmtId="0" fontId="57" fillId="0" borderId="0" xfId="0" applyFont="1" applyFill="1" applyAlignment="1" applyProtection="1">
      <alignment horizontal="left" vertical="center" wrapText="1"/>
    </xf>
    <xf numFmtId="0" fontId="57" fillId="0" borderId="0" xfId="0" applyFont="1" applyFill="1" applyAlignment="1" applyProtection="1">
      <alignment horizontal="left" vertical="center"/>
    </xf>
    <xf numFmtId="0" fontId="34" fillId="0" borderId="0" xfId="0" applyFont="1" applyAlignment="1" applyProtection="1">
      <alignment horizontal="center" vertical="top" wrapText="1"/>
    </xf>
    <xf numFmtId="0" fontId="34" fillId="0" borderId="0" xfId="0" applyFont="1" applyAlignment="1" applyProtection="1">
      <alignment horizontal="center" vertical="top"/>
    </xf>
    <xf numFmtId="166" fontId="32" fillId="0" borderId="11" xfId="1" applyNumberFormat="1" applyFont="1" applyFill="1" applyBorder="1" applyAlignment="1" applyProtection="1">
      <alignment horizontal="right" vertical="center"/>
    </xf>
    <xf numFmtId="166" fontId="32" fillId="0" borderId="12" xfId="1" applyNumberFormat="1" applyFont="1" applyFill="1" applyBorder="1" applyAlignment="1" applyProtection="1">
      <alignment horizontal="right" vertical="center"/>
    </xf>
    <xf numFmtId="166" fontId="32" fillId="0" borderId="13" xfId="1" applyNumberFormat="1" applyFont="1" applyFill="1" applyBorder="1" applyAlignment="1" applyProtection="1">
      <alignment horizontal="right" vertical="center"/>
    </xf>
    <xf numFmtId="167" fontId="32" fillId="4" borderId="0" xfId="1" applyNumberFormat="1" applyFont="1" applyFill="1" applyAlignment="1" applyProtection="1">
      <alignment horizontal="center" vertical="center"/>
      <protection locked="0"/>
    </xf>
    <xf numFmtId="1" fontId="0" fillId="4" borderId="0" xfId="0" applyNumberFormat="1" applyFill="1" applyAlignment="1" applyProtection="1">
      <alignment horizontal="center" vertical="center"/>
      <protection locked="0"/>
    </xf>
    <xf numFmtId="0" fontId="1" fillId="0" borderId="0" xfId="0" applyFont="1" applyAlignment="1" applyProtection="1">
      <alignment horizontal="left" vertical="center"/>
    </xf>
    <xf numFmtId="0" fontId="0" fillId="4" borderId="0" xfId="0" applyFont="1" applyFill="1" applyAlignment="1" applyProtection="1">
      <alignment horizontal="center" vertical="center"/>
      <protection locked="0"/>
    </xf>
    <xf numFmtId="0" fontId="11" fillId="4" borderId="0" xfId="0" applyFont="1" applyFill="1" applyAlignment="1" applyProtection="1">
      <alignment horizontal="center" vertical="center" wrapText="1"/>
      <protection locked="0"/>
    </xf>
    <xf numFmtId="0" fontId="9" fillId="0" borderId="0" xfId="0" applyFont="1" applyAlignment="1" applyProtection="1">
      <alignment horizontal="center" vertical="center"/>
    </xf>
    <xf numFmtId="0" fontId="0" fillId="4" borderId="0" xfId="0" applyNumberFormat="1" applyFont="1" applyFill="1" applyAlignment="1" applyProtection="1">
      <alignment horizontal="center" vertical="center"/>
      <protection locked="0"/>
    </xf>
    <xf numFmtId="0" fontId="59" fillId="0" borderId="0" xfId="0" applyFont="1" applyAlignment="1">
      <alignment horizontal="center"/>
    </xf>
    <xf numFmtId="0" fontId="28" fillId="0" borderId="0" xfId="0" applyFont="1" applyAlignment="1">
      <alignment horizontal="center"/>
    </xf>
    <xf numFmtId="0" fontId="34" fillId="0" borderId="0" xfId="0" applyFont="1" applyAlignment="1" applyProtection="1">
      <alignment horizontal="center" wrapText="1"/>
    </xf>
    <xf numFmtId="0" fontId="15" fillId="0" borderId="0" xfId="0" applyFont="1" applyAlignment="1" applyProtection="1">
      <alignment horizontal="right" vertical="center"/>
    </xf>
    <xf numFmtId="166" fontId="32" fillId="4" borderId="11" xfId="1" applyNumberFormat="1" applyFont="1" applyFill="1" applyBorder="1" applyAlignment="1" applyProtection="1">
      <alignment horizontal="right" vertical="center"/>
      <protection locked="0"/>
    </xf>
    <xf numFmtId="166" fontId="32" fillId="4" borderId="12" xfId="1" applyNumberFormat="1" applyFont="1" applyFill="1" applyBorder="1" applyAlignment="1" applyProtection="1">
      <alignment horizontal="right" vertical="center"/>
      <protection locked="0"/>
    </xf>
    <xf numFmtId="166" fontId="32" fillId="4" borderId="13" xfId="1" applyNumberFormat="1" applyFont="1" applyFill="1" applyBorder="1" applyAlignment="1" applyProtection="1">
      <alignment horizontal="right" vertical="center"/>
      <protection locked="0"/>
    </xf>
    <xf numFmtId="0" fontId="0" fillId="0" borderId="0" xfId="0" applyAlignment="1" applyProtection="1">
      <alignment horizontal="center" vertical="center"/>
    </xf>
    <xf numFmtId="0" fontId="28" fillId="6" borderId="2" xfId="0" applyFont="1" applyFill="1" applyBorder="1" applyAlignment="1">
      <alignment horizontal="center"/>
    </xf>
    <xf numFmtId="0" fontId="28" fillId="5" borderId="2" xfId="0" applyFont="1" applyFill="1" applyBorder="1" applyAlignment="1">
      <alignment horizontal="center"/>
    </xf>
    <xf numFmtId="0" fontId="28" fillId="5" borderId="7" xfId="0" applyFont="1" applyFill="1" applyBorder="1" applyAlignment="1">
      <alignment horizontal="center"/>
    </xf>
    <xf numFmtId="0" fontId="28" fillId="5" borderId="6" xfId="0" applyFont="1" applyFill="1" applyBorder="1" applyAlignment="1">
      <alignment horizontal="center"/>
    </xf>
    <xf numFmtId="0" fontId="28" fillId="5" borderId="8" xfId="0" applyFont="1" applyFill="1" applyBorder="1" applyAlignment="1">
      <alignment horizontal="center"/>
    </xf>
    <xf numFmtId="0" fontId="28" fillId="5" borderId="3" xfId="0" applyFont="1" applyFill="1" applyBorder="1" applyAlignment="1">
      <alignment horizontal="center" vertical="center"/>
    </xf>
    <xf numFmtId="0" fontId="28" fillId="5" borderId="4" xfId="0" applyFont="1" applyFill="1" applyBorder="1" applyAlignment="1">
      <alignment horizontal="center" vertical="center"/>
    </xf>
    <xf numFmtId="0" fontId="28" fillId="5" borderId="5" xfId="0" applyFont="1" applyFill="1" applyBorder="1" applyAlignment="1">
      <alignment horizontal="center" vertical="center"/>
    </xf>
    <xf numFmtId="14" fontId="0" fillId="0" borderId="0" xfId="0" applyNumberFormat="1" applyAlignment="1">
      <alignment horizontal="center" vertical="center"/>
    </xf>
    <xf numFmtId="0" fontId="48" fillId="0" borderId="0" xfId="0" applyFont="1" applyAlignment="1">
      <alignment horizontal="center" vertical="center" wrapText="1"/>
    </xf>
    <xf numFmtId="0" fontId="48" fillId="0" borderId="0" xfId="0" applyFont="1" applyAlignment="1">
      <alignment horizontal="center" vertical="center"/>
    </xf>
  </cellXfs>
  <cellStyles count="3">
    <cellStyle name="Lien hypertexte" xfId="2" builtinId="8"/>
    <cellStyle name="Monétaire" xfId="1" builtinId="4"/>
    <cellStyle name="Normal" xfId="0" builtinId="0"/>
  </cellStyles>
  <dxfs count="4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ont>
        <color theme="4" tint="-0.24994659260841701"/>
      </font>
    </dxf>
    <dxf>
      <font>
        <b val="0"/>
        <i val="0"/>
        <strike val="0"/>
        <condense val="0"/>
        <extend val="0"/>
        <outline val="0"/>
        <shadow val="0"/>
        <u val="none"/>
        <vertAlign val="baseline"/>
        <sz val="11"/>
        <color auto="1"/>
        <name val="Calibri"/>
        <family val="2"/>
        <scheme val="none"/>
      </font>
      <numFmt numFmtId="19" formatCode="dd/mm/yyyy"/>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4" formatCode="_-* #,##0\ _€_-;\-* #,##0\ _€_-;_-* &quot;-&quot;\ _€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border diagonalUp="0" diagonalDown="0">
        <left style="dotted">
          <color theme="8" tint="-0.24994659260841701"/>
        </left>
        <right style="dotted">
          <color theme="8" tint="-0.24994659260841701"/>
        </right>
        <top style="dotted">
          <color theme="8" tint="-0.2499465926084170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left style="dotted">
          <color theme="8" tint="-0.24994659260841701"/>
        </left>
        <right style="dotted">
          <color theme="8" tint="-0.24994659260841701"/>
        </right>
        <top style="dotted">
          <color theme="8" tint="-0.2499465926084170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8"/>
        <color theme="0"/>
        <name val="Calibri"/>
        <family val="2"/>
        <scheme val="minor"/>
      </font>
      <fill>
        <patternFill patternType="solid">
          <fgColor indexed="64"/>
          <bgColor rgb="FFC00000"/>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9" formatCode="dd/mm/yyyy"/>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4" formatCode="_-* #,##0\ _€_-;\-* #,##0\ _€_-;_-* &quot;-&quot;\ _€_-;_-@_-"/>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style="dotted">
          <color theme="8" tint="-0.24994659260841701"/>
        </left>
        <right style="dotted">
          <color theme="8" tint="-0.24994659260841701"/>
        </right>
        <top style="dotted">
          <color theme="8" tint="-0.24994659260841701"/>
        </top>
        <bottom style="dotted">
          <color theme="8"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dotted">
          <color theme="8" tint="-0.24994659260841701"/>
        </left>
        <right style="dotted">
          <color theme="8" tint="-0.24994659260841701"/>
        </right>
        <top style="dotted">
          <color theme="8" tint="-0.24994659260841701"/>
        </top>
        <bottom style="dotted">
          <color theme="8"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auto="1"/>
        <name val="Calibri"/>
        <family val="2"/>
        <scheme val="minor"/>
      </font>
      <fill>
        <patternFill patternType="solid">
          <fgColor indexed="64"/>
          <bgColor rgb="FFC00000"/>
        </patternFill>
      </fill>
      <alignment horizontal="center" vertical="center" textRotation="0" wrapText="1" indent="0" justifyLastLine="0" shrinkToFit="0" readingOrder="0"/>
      <protection locked="0" hidden="0"/>
    </dxf>
    <dxf>
      <fill>
        <patternFill>
          <bgColor theme="4" tint="0.79998168889431442"/>
        </patternFill>
      </fill>
    </dxf>
  </dxfs>
  <tableStyles count="1" defaultTableStyle="TableStyleMedium2" defaultPivotStyle="PivotStyleLight16">
    <tableStyle name="Style de tableau 3" pivot="0" count="1" xr9:uid="{F730717B-93C7-4497-878A-9FDDE835FF56}">
      <tableStyleElement type="secondRowStripe" dxfId="41"/>
    </tableStyle>
  </tableStyles>
  <colors>
    <mruColors>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77230</xdr:colOff>
      <xdr:row>121</xdr:row>
      <xdr:rowOff>50401</xdr:rowOff>
    </xdr:from>
    <xdr:to>
      <xdr:col>29</xdr:col>
      <xdr:colOff>141588</xdr:colOff>
      <xdr:row>121</xdr:row>
      <xdr:rowOff>320085</xdr:rowOff>
    </xdr:to>
    <xdr:sp macro="" textlink="">
      <xdr:nvSpPr>
        <xdr:cNvPr id="8" name="Rectangle : coins arrondis 7">
          <a:extLst>
            <a:ext uri="{FF2B5EF4-FFF2-40B4-BE49-F238E27FC236}">
              <a16:creationId xmlns:a16="http://schemas.microsoft.com/office/drawing/2014/main" id="{EA83778A-369A-382B-5C6F-B2C17E92A6B2}"/>
            </a:ext>
          </a:extLst>
        </xdr:cNvPr>
        <xdr:cNvSpPr/>
      </xdr:nvSpPr>
      <xdr:spPr>
        <a:xfrm>
          <a:off x="289612" y="18553357"/>
          <a:ext cx="6011047" cy="269684"/>
        </a:xfrm>
        <a:prstGeom prst="roundRect">
          <a:avLst/>
        </a:prstGeom>
        <a:noFill/>
        <a:ln>
          <a:solidFill>
            <a:sysClr val="windowText" lastClr="000000"/>
          </a:solidFill>
        </a:ln>
        <a:effectLst>
          <a:outerShdw blurRad="50800" dist="38100" dir="10800000" algn="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46338</xdr:colOff>
      <xdr:row>0</xdr:row>
      <xdr:rowOff>0</xdr:rowOff>
    </xdr:from>
    <xdr:to>
      <xdr:col>7</xdr:col>
      <xdr:colOff>108122</xdr:colOff>
      <xdr:row>4</xdr:row>
      <xdr:rowOff>72081</xdr:rowOff>
    </xdr:to>
    <xdr:pic>
      <xdr:nvPicPr>
        <xdr:cNvPr id="4" name="Image 3">
          <a:extLst>
            <a:ext uri="{FF2B5EF4-FFF2-40B4-BE49-F238E27FC236}">
              <a16:creationId xmlns:a16="http://schemas.microsoft.com/office/drawing/2014/main" id="{BD9801F3-2739-8CCD-C0D9-EA03264A49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38" y="0"/>
          <a:ext cx="1539446" cy="792892"/>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7914BA-E999-45AF-A521-46E60DD6AAC4}" name="Tableau4" displayName="Tableau4" ref="A1:L863" totalsRowShown="0" headerRowDxfId="40" dataDxfId="39">
  <autoFilter ref="A1:L863" xr:uid="{F07914BA-E999-45AF-A521-46E60DD6AAC4}"/>
  <sortState xmlns:xlrd2="http://schemas.microsoft.com/office/spreadsheetml/2017/richdata2" ref="A2:K863">
    <sortCondition ref="A1:A863"/>
  </sortState>
  <tableColumns count="12">
    <tableColumn id="1" xr3:uid="{24074A79-124E-4EE1-AFE4-A065FC3C47A7}" name="DPT com" dataDxfId="38"/>
    <tableColumn id="16" xr3:uid="{D32645BB-CE00-402F-B1F5-BB8CB698B83B}" name="DPT2" dataDxfId="37"/>
    <tableColumn id="2" xr3:uid="{1F82BA9C-707A-42C3-84ED-EAC3D8F07198}" name="CODE" dataDxfId="36"/>
    <tableColumn id="3" xr3:uid="{A62A59EA-A79B-4682-BA19-6106A9E45C77}" name="EPCI" dataDxfId="35"/>
    <tableColumn id="4" xr3:uid="{9435E655-7A9A-4706-9CEF-430C464B4981}" name="COMMUNE" dataDxfId="34"/>
    <tableColumn id="5" xr3:uid="{EB4C1931-6D54-4977-A267-783EA8DC0BBE}" name="ELIGIBILITE" dataDxfId="33"/>
    <tableColumn id="14" xr3:uid="{3672541C-B0AF-401E-BF1C-239955CFC2CA}" name="POPULATION" dataDxfId="32"/>
    <tableColumn id="6" xr3:uid="{F3179A1E-AB8B-455C-ACAF-0408157374B8}" name="RURAL OU URBAIN" dataDxfId="31"/>
    <tableColumn id="7" xr3:uid="{C79098D0-DB34-43A2-92B9-34D14B988CBE}" name="Vulnérabilité DATAR" dataDxfId="30"/>
    <tableColumn id="8" xr3:uid="{F5C3F193-B89C-4232-B44B-0D97ACC51EE8}" name="Spécificité" dataDxfId="29"/>
    <tableColumn id="9" xr3:uid="{1B3F357B-3F2C-42E4-86E4-5F9171D5AEF2}" name="Niveau Equipement" dataDxfId="28"/>
    <tableColumn id="10" xr3:uid="{ACD753D8-4D59-450E-8660-0508AB085B05}" name="arreté cata nat" dataDxfId="27"/>
  </tableColumns>
  <tableStyleInfo name="Style de tableau 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68D6FC-3B55-4437-B86B-DF09BE6B2911}" name="Tableau42" displayName="Tableau42" ref="A2:L338" totalsRowShown="0" headerRowDxfId="26" dataDxfId="25">
  <autoFilter ref="A2:L338" xr:uid="{1E68D6FC-3B55-4437-B86B-DF09BE6B2911}"/>
  <sortState xmlns:xlrd2="http://schemas.microsoft.com/office/spreadsheetml/2017/richdata2" ref="A3:L300">
    <sortCondition ref="B2:B300"/>
  </sortState>
  <tableColumns count="12">
    <tableColumn id="1" xr3:uid="{DE4B53AA-19CE-461B-86A7-CB87184F25BE}" name="DPT com" dataDxfId="24"/>
    <tableColumn id="16" xr3:uid="{DA02255D-FA01-494E-A536-BB5D415371F1}" name="DPT2" dataDxfId="23"/>
    <tableColumn id="2" xr3:uid="{DA2E66D2-74D7-4437-9028-7C2F5A8B6DC7}" name="CODE" dataDxfId="22"/>
    <tableColumn id="3" xr3:uid="{9017417E-55C8-4C80-8E07-91D37E85E9E8}" name="EPCI" dataDxfId="21"/>
    <tableColumn id="4" xr3:uid="{376A0322-B20B-44EA-B197-329C258801A7}" name="COMMUNE" dataDxfId="20"/>
    <tableColumn id="5" xr3:uid="{35BF3416-9AF6-49F4-BA0A-4BA5FB22A70E}" name="ELIGIBILITE" dataDxfId="19"/>
    <tableColumn id="6" xr3:uid="{7C28B7FA-1820-4571-B987-2F865404CB60}" name="POPULATION" dataDxfId="18"/>
    <tableColumn id="7" xr3:uid="{AAEAC0D2-8850-4502-83C6-2615CBD76A62}" name="RURAL OU URBAIN" dataDxfId="17"/>
    <tableColumn id="8" xr3:uid="{29FAE59E-EA6A-45C2-864D-0A891970A82F}" name="Vulnérabilité DATAR" dataDxfId="16"/>
    <tableColumn id="9" xr3:uid="{C0F962DB-F9B4-4E8F-A7AF-466139D68207}" name="Spécificité" dataDxfId="15"/>
    <tableColumn id="10" xr3:uid="{0FD9D5AB-86E6-4507-A2D1-5C37D09AE847}" name="Niveau Equipement" dataDxfId="14"/>
    <tableColumn id="11" xr3:uid="{884B99F3-779E-4A5D-94D5-0C72B95D52D7}" name="Arrêté" dataDxfId="13"/>
  </tableColumns>
  <tableStyleInfo name="Style de tableau 3"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ata.inpi.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C6518-A6F9-44A2-AD33-DC2589787914}">
  <sheetPr>
    <tabColor theme="9" tint="-0.249977111117893"/>
  </sheetPr>
  <dimension ref="A1:AX129"/>
  <sheetViews>
    <sheetView showGridLines="0" showRowColHeaders="0" tabSelected="1" zoomScale="185" zoomScaleNormal="185" zoomScaleSheetLayoutView="171" workbookViewId="0">
      <selection activeCell="J8" sqref="J8:AD8"/>
    </sheetView>
  </sheetViews>
  <sheetFormatPr baseColWidth="10" defaultColWidth="3.140625" defaultRowHeight="15" x14ac:dyDescent="0.25"/>
  <cols>
    <col min="1" max="29" width="3.140625" style="34"/>
    <col min="30" max="30" width="5.28515625" style="34" bestFit="1" customWidth="1"/>
    <col min="31" max="32" width="3.140625" style="34"/>
    <col min="33" max="33" width="4.7109375" style="34" bestFit="1" customWidth="1"/>
    <col min="34" max="16384" width="3.140625" style="34"/>
  </cols>
  <sheetData>
    <row r="1" spans="1:30" ht="15.75" customHeight="1" x14ac:dyDescent="0.25">
      <c r="B1" s="81"/>
      <c r="C1" s="81"/>
      <c r="D1" s="81"/>
      <c r="E1" s="81"/>
      <c r="F1" s="81"/>
      <c r="G1" s="81"/>
      <c r="H1" s="176" t="s">
        <v>4828</v>
      </c>
      <c r="I1" s="176"/>
      <c r="J1" s="176"/>
      <c r="K1" s="176"/>
      <c r="L1" s="176"/>
      <c r="M1" s="176"/>
      <c r="N1" s="176"/>
      <c r="O1" s="176"/>
      <c r="P1" s="176"/>
      <c r="Q1" s="176"/>
      <c r="R1" s="176"/>
      <c r="S1" s="176"/>
      <c r="T1" s="176"/>
      <c r="U1" s="176"/>
      <c r="V1" s="176"/>
      <c r="W1" s="176"/>
      <c r="X1" s="176"/>
      <c r="Y1" s="176"/>
      <c r="Z1" s="176"/>
      <c r="AA1" s="176"/>
      <c r="AB1" s="176"/>
      <c r="AC1" s="176"/>
      <c r="AD1" s="176"/>
    </row>
    <row r="2" spans="1:30" ht="16.5" customHeight="1" x14ac:dyDescent="0.25">
      <c r="A2" s="81"/>
      <c r="B2" s="81"/>
      <c r="C2" s="81"/>
      <c r="D2" s="81"/>
      <c r="E2" s="81"/>
      <c r="F2" s="81"/>
      <c r="G2" s="81"/>
      <c r="H2" s="175" t="s">
        <v>4831</v>
      </c>
      <c r="I2" s="175"/>
      <c r="J2" s="175"/>
      <c r="K2" s="175"/>
      <c r="L2" s="175"/>
      <c r="M2" s="175"/>
      <c r="N2" s="175"/>
      <c r="O2" s="175"/>
      <c r="P2" s="175"/>
      <c r="Q2" s="175"/>
      <c r="R2" s="175"/>
      <c r="S2" s="175"/>
      <c r="T2" s="175"/>
      <c r="U2" s="175"/>
      <c r="V2" s="175"/>
      <c r="W2" s="175"/>
      <c r="X2" s="175"/>
      <c r="Y2" s="175"/>
      <c r="Z2" s="175"/>
      <c r="AA2" s="175"/>
      <c r="AB2" s="175"/>
      <c r="AC2" s="175"/>
      <c r="AD2" s="175"/>
    </row>
    <row r="3" spans="1:30" ht="7.5" customHeight="1" x14ac:dyDescent="0.25">
      <c r="A3" s="80"/>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row>
    <row r="4" spans="1:30" ht="16.5" customHeight="1" x14ac:dyDescent="0.25">
      <c r="B4" s="39"/>
      <c r="C4" s="39"/>
      <c r="D4" s="39"/>
      <c r="E4" s="39"/>
      <c r="F4" s="39"/>
      <c r="G4" s="39"/>
      <c r="H4" s="131" t="s">
        <v>4374</v>
      </c>
      <c r="I4" s="131"/>
      <c r="J4" s="131"/>
      <c r="K4" s="131"/>
      <c r="L4" s="131"/>
      <c r="M4" s="131"/>
      <c r="N4" s="131"/>
      <c r="O4" s="131"/>
      <c r="P4" s="131"/>
      <c r="Q4" s="131"/>
      <c r="R4" s="131"/>
      <c r="S4" s="131"/>
      <c r="T4" s="131"/>
      <c r="U4" s="131"/>
      <c r="V4" s="131"/>
      <c r="W4" s="131"/>
      <c r="X4" s="131"/>
      <c r="Y4" s="131"/>
      <c r="Z4" s="131"/>
      <c r="AA4" s="131"/>
      <c r="AB4" s="131"/>
      <c r="AC4" s="131"/>
      <c r="AD4" s="131"/>
    </row>
    <row r="5" spans="1:30" ht="9.75" customHeight="1" x14ac:dyDescent="0.25">
      <c r="I5" s="142"/>
      <c r="J5" s="142"/>
      <c r="K5" s="142"/>
      <c r="L5" s="142"/>
      <c r="M5" s="142"/>
      <c r="N5" s="142"/>
      <c r="O5" s="142"/>
      <c r="P5" s="142"/>
      <c r="R5" s="35"/>
      <c r="S5" s="35"/>
      <c r="T5" s="35"/>
      <c r="U5" s="35"/>
      <c r="V5" s="35"/>
      <c r="W5" s="35"/>
      <c r="X5" s="35"/>
      <c r="Y5" s="35"/>
      <c r="Z5" s="35"/>
      <c r="AA5" s="35"/>
      <c r="AB5" s="35"/>
      <c r="AC5" s="35"/>
      <c r="AD5" s="36"/>
    </row>
    <row r="6" spans="1:30" s="38" customFormat="1" ht="18.75" x14ac:dyDescent="0.25">
      <c r="A6" s="37"/>
      <c r="B6" s="134" t="s">
        <v>2229</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row>
    <row r="7" spans="1:30" ht="6" customHeight="1" x14ac:dyDescent="0.25"/>
    <row r="8" spans="1:30" ht="14.1" customHeight="1" x14ac:dyDescent="0.25">
      <c r="B8" s="170" t="s">
        <v>2228</v>
      </c>
      <c r="C8" s="170"/>
      <c r="D8" s="170"/>
      <c r="E8" s="170"/>
      <c r="F8" s="170"/>
      <c r="G8" s="170"/>
      <c r="H8" s="170"/>
      <c r="I8" s="39"/>
      <c r="J8" s="146"/>
      <c r="K8" s="146"/>
      <c r="L8" s="146"/>
      <c r="M8" s="146"/>
      <c r="N8" s="146"/>
      <c r="O8" s="146"/>
      <c r="P8" s="146"/>
      <c r="Q8" s="146"/>
      <c r="R8" s="146"/>
      <c r="S8" s="146"/>
      <c r="T8" s="146"/>
      <c r="U8" s="146"/>
      <c r="V8" s="146"/>
      <c r="W8" s="146"/>
      <c r="X8" s="146"/>
      <c r="Y8" s="146"/>
      <c r="Z8" s="146"/>
      <c r="AA8" s="146"/>
      <c r="AB8" s="146"/>
      <c r="AC8" s="146"/>
      <c r="AD8" s="146"/>
    </row>
    <row r="9" spans="1:30" ht="6.95" customHeight="1" x14ac:dyDescent="0.25"/>
    <row r="10" spans="1:30" ht="14.1" customHeight="1" x14ac:dyDescent="0.25">
      <c r="B10" s="39" t="s">
        <v>4363</v>
      </c>
      <c r="C10" s="39"/>
      <c r="D10" s="39"/>
      <c r="E10" s="39"/>
      <c r="F10" s="39"/>
      <c r="G10" s="39"/>
      <c r="H10" s="39"/>
      <c r="J10" s="146"/>
      <c r="K10" s="146"/>
      <c r="L10" s="146"/>
      <c r="M10" s="146"/>
      <c r="N10" s="146"/>
      <c r="O10" s="146"/>
      <c r="P10" s="146"/>
      <c r="Q10" s="146"/>
      <c r="R10" s="146"/>
      <c r="S10" s="146"/>
      <c r="T10" s="146"/>
      <c r="U10" s="146"/>
      <c r="V10" s="146"/>
      <c r="W10" s="146"/>
      <c r="X10" s="146"/>
      <c r="Y10" s="146"/>
      <c r="Z10" s="146"/>
      <c r="AA10" s="146"/>
      <c r="AB10" s="146"/>
      <c r="AC10" s="146"/>
      <c r="AD10" s="146"/>
    </row>
    <row r="11" spans="1:30" ht="6.95" customHeight="1" x14ac:dyDescent="0.25"/>
    <row r="12" spans="1:30" ht="14.1" customHeight="1" x14ac:dyDescent="0.25">
      <c r="B12" s="170" t="s">
        <v>1</v>
      </c>
      <c r="C12" s="170"/>
      <c r="D12" s="170"/>
      <c r="E12" s="170"/>
      <c r="F12" s="171"/>
      <c r="G12" s="171"/>
      <c r="H12" s="171"/>
      <c r="I12" s="171"/>
      <c r="J12" s="171"/>
      <c r="K12" s="171"/>
      <c r="L12" s="171"/>
      <c r="M12" s="171"/>
      <c r="N12" s="171"/>
      <c r="O12" s="40" t="s">
        <v>2246</v>
      </c>
      <c r="P12" s="131" t="str">
        <f>IFERROR(VLOOKUP($F$12,Feuil2!$A$2:$K$10864,2,FALSE),"")</f>
        <v/>
      </c>
      <c r="Q12" s="131"/>
      <c r="R12" s="131" t="str">
        <f>IFERROR(VLOOKUP($F$12,Feuil2!$A$2:$K$10864,4,FALSE),"")</f>
        <v/>
      </c>
      <c r="S12" s="131"/>
      <c r="T12" s="131"/>
      <c r="U12" s="131"/>
      <c r="V12" s="131"/>
      <c r="W12" s="131"/>
      <c r="X12" s="131"/>
      <c r="Y12" s="131"/>
      <c r="Z12" s="131"/>
      <c r="AA12" s="131"/>
      <c r="AB12" s="131"/>
      <c r="AC12" s="131"/>
      <c r="AD12" s="131"/>
    </row>
    <row r="13" spans="1:30" ht="6.95" customHeight="1" x14ac:dyDescent="0.25"/>
    <row r="14" spans="1:30" s="39" customFormat="1" ht="14.1" customHeight="1" x14ac:dyDescent="0.25">
      <c r="B14" s="170" t="s">
        <v>2232</v>
      </c>
      <c r="C14" s="170"/>
      <c r="D14" s="170"/>
      <c r="E14" s="170"/>
      <c r="F14" s="143"/>
      <c r="G14" s="143"/>
      <c r="H14" s="143"/>
      <c r="I14" s="143"/>
      <c r="J14" s="143"/>
      <c r="K14" s="143"/>
      <c r="L14" s="41"/>
      <c r="M14" s="39" t="s">
        <v>2231</v>
      </c>
      <c r="R14" s="171"/>
      <c r="S14" s="171"/>
      <c r="T14" s="171"/>
      <c r="U14" s="171"/>
      <c r="V14" s="171"/>
      <c r="W14" s="171"/>
      <c r="X14" s="171"/>
      <c r="Y14" s="171"/>
      <c r="Z14" s="171"/>
      <c r="AA14" s="171"/>
      <c r="AB14" s="171"/>
      <c r="AC14" s="171"/>
      <c r="AD14" s="171"/>
    </row>
    <row r="15" spans="1:30" s="39" customFormat="1" ht="6.95" customHeight="1" x14ac:dyDescent="0.25">
      <c r="B15" s="76"/>
      <c r="C15" s="76"/>
      <c r="D15" s="76"/>
      <c r="E15" s="76"/>
      <c r="F15" s="76"/>
      <c r="G15" s="76"/>
      <c r="H15" s="76"/>
      <c r="I15" s="76"/>
      <c r="J15" s="76"/>
      <c r="K15" s="76"/>
      <c r="L15" s="76"/>
      <c r="R15" s="76"/>
      <c r="S15" s="76"/>
      <c r="T15" s="76"/>
      <c r="U15" s="76"/>
      <c r="V15" s="76"/>
      <c r="W15" s="76"/>
      <c r="X15" s="76"/>
      <c r="Y15" s="76"/>
      <c r="Z15" s="76"/>
      <c r="AA15" s="76"/>
      <c r="AB15" s="76"/>
      <c r="AC15" s="76"/>
      <c r="AD15" s="76"/>
    </row>
    <row r="16" spans="1:30" ht="14.1" customHeight="1" x14ac:dyDescent="0.25">
      <c r="B16" s="170" t="s">
        <v>0</v>
      </c>
      <c r="C16" s="170"/>
      <c r="D16" s="170"/>
      <c r="E16" s="169"/>
      <c r="F16" s="169"/>
      <c r="G16" s="169"/>
      <c r="H16" s="169"/>
      <c r="I16" s="169"/>
      <c r="J16" s="169"/>
      <c r="K16" s="169"/>
      <c r="L16" s="169"/>
      <c r="N16" s="131" t="s">
        <v>4358</v>
      </c>
      <c r="O16" s="131"/>
      <c r="P16" s="131"/>
      <c r="Q16" s="131"/>
      <c r="R16" s="131"/>
      <c r="S16" s="131"/>
      <c r="T16" s="131"/>
      <c r="U16" s="131"/>
      <c r="V16" s="144"/>
      <c r="W16" s="144"/>
      <c r="X16" s="144"/>
      <c r="Y16" s="144"/>
      <c r="Z16" s="144"/>
      <c r="AA16" s="144"/>
      <c r="AB16" s="144"/>
      <c r="AC16" s="144"/>
      <c r="AD16" s="144"/>
    </row>
    <row r="17" spans="1:50" ht="6.95" customHeight="1" x14ac:dyDescent="0.25"/>
    <row r="18" spans="1:50" ht="14.1" customHeight="1" x14ac:dyDescent="0.25">
      <c r="B18" s="39" t="s">
        <v>2230</v>
      </c>
      <c r="C18" s="39"/>
      <c r="D18" s="39"/>
      <c r="E18" s="146"/>
      <c r="F18" s="146"/>
      <c r="G18" s="146"/>
      <c r="H18" s="40" t="s">
        <v>2246</v>
      </c>
      <c r="I18" s="150" t="str">
        <f>IFERROR(VLOOKUP(E18,Feuil2!B905:E1637,4,FALSE),"")</f>
        <v/>
      </c>
      <c r="J18" s="150"/>
      <c r="K18" s="150"/>
      <c r="L18" s="150"/>
      <c r="M18" s="150"/>
      <c r="N18" s="150"/>
      <c r="O18" s="150"/>
      <c r="P18" s="150"/>
      <c r="Q18" s="150"/>
      <c r="S18" s="131" t="s">
        <v>2247</v>
      </c>
      <c r="T18" s="131"/>
      <c r="U18" s="131"/>
      <c r="V18" s="131"/>
      <c r="W18" s="131"/>
      <c r="X18" s="131"/>
      <c r="Y18" s="131"/>
      <c r="Z18" s="146"/>
      <c r="AA18" s="146"/>
      <c r="AB18" s="146"/>
      <c r="AC18" s="40" t="s">
        <v>2246</v>
      </c>
    </row>
    <row r="19" spans="1:50" s="42" customFormat="1" ht="6.95" customHeight="1" x14ac:dyDescent="0.25">
      <c r="B19" s="43"/>
      <c r="C19" s="43"/>
      <c r="D19" s="43"/>
      <c r="E19" s="44"/>
      <c r="F19" s="44"/>
      <c r="G19" s="44"/>
      <c r="H19" s="45"/>
      <c r="I19" s="44"/>
      <c r="J19" s="44"/>
      <c r="K19" s="44"/>
      <c r="L19" s="44"/>
      <c r="M19" s="44"/>
      <c r="N19" s="44"/>
      <c r="O19" s="44"/>
      <c r="P19" s="44"/>
      <c r="Q19" s="44"/>
      <c r="S19" s="46"/>
      <c r="T19" s="46"/>
      <c r="U19" s="46"/>
      <c r="V19" s="46"/>
      <c r="W19" s="46"/>
      <c r="X19" s="46"/>
      <c r="Y19" s="46"/>
      <c r="Z19" s="44"/>
      <c r="AA19" s="44"/>
      <c r="AB19" s="44"/>
      <c r="AC19" s="45"/>
    </row>
    <row r="20" spans="1:50" x14ac:dyDescent="0.25">
      <c r="B20" s="39" t="s">
        <v>4375</v>
      </c>
      <c r="M20" s="39" t="s">
        <v>4376</v>
      </c>
    </row>
    <row r="21" spans="1:50" x14ac:dyDescent="0.25">
      <c r="B21" s="168"/>
      <c r="C21" s="168"/>
      <c r="D21" s="168"/>
      <c r="E21" s="168"/>
      <c r="F21" s="168"/>
      <c r="G21" s="168"/>
      <c r="H21" s="168"/>
      <c r="I21" s="168"/>
      <c r="J21" s="168"/>
      <c r="M21" s="148" t="s">
        <v>4378</v>
      </c>
      <c r="N21" s="148"/>
      <c r="O21" s="148"/>
      <c r="P21" s="146"/>
      <c r="Q21" s="146"/>
      <c r="R21" s="40" t="s">
        <v>2246</v>
      </c>
      <c r="S21" s="148" t="s">
        <v>4377</v>
      </c>
      <c r="T21" s="148"/>
      <c r="U21" s="148"/>
      <c r="V21" s="146"/>
      <c r="W21" s="146"/>
      <c r="X21" s="40" t="s">
        <v>2246</v>
      </c>
      <c r="Y21" s="148" t="s">
        <v>4379</v>
      </c>
      <c r="Z21" s="148"/>
      <c r="AA21" s="148"/>
      <c r="AB21" s="146"/>
      <c r="AC21" s="146"/>
      <c r="AD21" s="40" t="s">
        <v>2246</v>
      </c>
    </row>
    <row r="22" spans="1:50" s="42" customFormat="1" ht="6" customHeight="1" x14ac:dyDescent="0.25">
      <c r="B22" s="43"/>
      <c r="C22" s="43"/>
      <c r="D22" s="43"/>
      <c r="E22" s="44"/>
      <c r="F22" s="44"/>
      <c r="G22" s="44"/>
      <c r="H22" s="45"/>
      <c r="I22" s="44"/>
      <c r="J22" s="44"/>
      <c r="K22" s="44"/>
      <c r="L22" s="44"/>
      <c r="M22" s="44"/>
      <c r="N22" s="44"/>
      <c r="O22" s="44"/>
      <c r="P22" s="44"/>
      <c r="Q22" s="44"/>
      <c r="S22" s="46"/>
      <c r="T22" s="46"/>
      <c r="U22" s="46"/>
      <c r="V22" s="46"/>
      <c r="W22" s="46"/>
      <c r="X22" s="46"/>
      <c r="Y22" s="46"/>
      <c r="Z22" s="44"/>
      <c r="AA22" s="44"/>
      <c r="AB22" s="44"/>
      <c r="AC22" s="45"/>
    </row>
    <row r="23" spans="1:50" ht="13.5" customHeight="1" x14ac:dyDescent="0.25">
      <c r="B23" s="39" t="s">
        <v>2258</v>
      </c>
      <c r="N23" s="52" t="s">
        <v>2234</v>
      </c>
      <c r="O23" s="39"/>
      <c r="P23" s="39"/>
      <c r="Q23" s="39"/>
      <c r="R23" s="39"/>
      <c r="S23" s="133"/>
      <c r="T23" s="133"/>
      <c r="U23" s="133"/>
      <c r="V23" s="133"/>
      <c r="W23" s="133"/>
      <c r="X23" s="133"/>
      <c r="Y23" s="133"/>
      <c r="Z23" s="133"/>
      <c r="AA23" s="133"/>
    </row>
    <row r="24" spans="1:50" ht="3" customHeight="1" x14ac:dyDescent="0.25"/>
    <row r="25" spans="1:50" ht="14.1" customHeight="1" x14ac:dyDescent="0.25">
      <c r="B25" s="52" t="s">
        <v>2235</v>
      </c>
      <c r="C25" s="39"/>
      <c r="D25" s="39"/>
      <c r="E25" s="39"/>
      <c r="F25" s="146"/>
      <c r="G25" s="146"/>
      <c r="H25" s="146"/>
      <c r="I25" s="146"/>
      <c r="J25" s="146"/>
      <c r="K25" s="146"/>
      <c r="L25" s="79"/>
      <c r="M25" s="49" t="s">
        <v>2238</v>
      </c>
      <c r="N25" s="141"/>
      <c r="O25" s="141"/>
      <c r="P25" s="141"/>
      <c r="Q25" s="141"/>
      <c r="R25" s="141"/>
      <c r="S25" s="131" t="s">
        <v>2236</v>
      </c>
      <c r="T25" s="131"/>
      <c r="U25" s="131"/>
      <c r="V25" s="145"/>
      <c r="W25" s="146"/>
      <c r="X25" s="146"/>
      <c r="Y25" s="146"/>
      <c r="Z25" s="146"/>
      <c r="AA25" s="146"/>
      <c r="AB25" s="146"/>
      <c r="AC25" s="146"/>
      <c r="AD25" s="146"/>
      <c r="AX25" s="50"/>
    </row>
    <row r="26" spans="1:50" ht="6.95" customHeight="1" x14ac:dyDescent="0.25"/>
    <row r="27" spans="1:50" s="48" customFormat="1" ht="18.75" x14ac:dyDescent="0.25">
      <c r="A27" s="47"/>
      <c r="B27" s="134" t="s">
        <v>2237</v>
      </c>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134"/>
      <c r="AB27" s="134"/>
      <c r="AC27" s="134"/>
      <c r="AD27" s="134"/>
    </row>
    <row r="28" spans="1:50" ht="6.75" customHeight="1" x14ac:dyDescent="0.25"/>
    <row r="29" spans="1:50" ht="14.1" customHeight="1" x14ac:dyDescent="0.25">
      <c r="B29" s="39" t="s">
        <v>2244</v>
      </c>
      <c r="E29" s="171"/>
      <c r="F29" s="171"/>
      <c r="G29" s="171"/>
      <c r="H29" s="171"/>
      <c r="I29" s="171"/>
      <c r="J29" s="171"/>
      <c r="K29" s="171"/>
      <c r="L29" s="171"/>
      <c r="M29" s="171"/>
      <c r="N29" s="171"/>
      <c r="O29" s="171"/>
      <c r="P29" s="171"/>
      <c r="Q29" s="171"/>
      <c r="R29" s="171"/>
      <c r="S29" s="171"/>
      <c r="T29" s="171"/>
      <c r="U29" s="171"/>
      <c r="V29" s="171"/>
      <c r="W29" s="40" t="s">
        <v>2246</v>
      </c>
      <c r="X29" s="173" t="str">
        <f>IF($E$40="Une structure mandatée par l'entreprise pour gérer ce dossier","→ Préciser structure",IF($E$40="Autre","→ Préciser structure",""))</f>
        <v/>
      </c>
      <c r="Y29" s="173"/>
      <c r="Z29" s="173"/>
      <c r="AA29" s="173"/>
      <c r="AB29" s="173"/>
      <c r="AC29" s="173"/>
      <c r="AD29" s="173"/>
      <c r="AH29" s="51"/>
    </row>
    <row r="30" spans="1:50" ht="6.95" customHeight="1" x14ac:dyDescent="0.25"/>
    <row r="31" spans="1:50" ht="14.1" customHeight="1" x14ac:dyDescent="0.25">
      <c r="B31" s="39" t="s">
        <v>2233</v>
      </c>
      <c r="C31" s="39"/>
      <c r="E31" s="146"/>
      <c r="F31" s="146"/>
      <c r="G31" s="146"/>
      <c r="H31" s="40" t="s">
        <v>2246</v>
      </c>
      <c r="I31" s="131" t="s">
        <v>2234</v>
      </c>
      <c r="J31" s="131"/>
      <c r="K31" s="131"/>
      <c r="L31" s="131"/>
      <c r="M31" s="131"/>
      <c r="N31" s="131"/>
      <c r="O31" s="146"/>
      <c r="P31" s="146"/>
      <c r="Q31" s="146"/>
      <c r="R31" s="146"/>
      <c r="S31" s="146"/>
      <c r="T31" s="146"/>
      <c r="U31" s="146"/>
      <c r="V31" s="146"/>
      <c r="W31" s="146"/>
      <c r="X31" s="146"/>
      <c r="Y31" s="146"/>
      <c r="Z31" s="146"/>
      <c r="AA31" s="146"/>
      <c r="AB31" s="146"/>
      <c r="AC31" s="146"/>
      <c r="AD31" s="146"/>
    </row>
    <row r="32" spans="1:50" ht="6.95" customHeight="1" x14ac:dyDescent="0.25"/>
    <row r="33" spans="1:50" ht="14.1" customHeight="1" x14ac:dyDescent="0.25">
      <c r="B33" s="39" t="s">
        <v>2235</v>
      </c>
      <c r="C33" s="39"/>
      <c r="D33" s="39"/>
      <c r="E33" s="39"/>
      <c r="F33" s="146"/>
      <c r="G33" s="146"/>
      <c r="H33" s="146"/>
      <c r="I33" s="146"/>
      <c r="J33" s="146"/>
      <c r="K33" s="146"/>
      <c r="L33" s="79"/>
      <c r="M33" s="49" t="s">
        <v>2238</v>
      </c>
      <c r="N33" s="141"/>
      <c r="O33" s="141"/>
      <c r="P33" s="141"/>
      <c r="Q33" s="141"/>
      <c r="R33" s="141"/>
      <c r="S33" s="131" t="s">
        <v>2236</v>
      </c>
      <c r="T33" s="131"/>
      <c r="U33" s="131"/>
      <c r="V33" s="146"/>
      <c r="W33" s="146"/>
      <c r="X33" s="146"/>
      <c r="Y33" s="146"/>
      <c r="Z33" s="146"/>
      <c r="AA33" s="146"/>
      <c r="AB33" s="146"/>
      <c r="AC33" s="146"/>
      <c r="AD33" s="146"/>
      <c r="AX33" s="50"/>
    </row>
    <row r="34" spans="1:50" ht="6.95" customHeight="1" x14ac:dyDescent="0.25"/>
    <row r="35" spans="1:50" ht="14.1" customHeight="1" x14ac:dyDescent="0.25">
      <c r="B35" s="52" t="s">
        <v>2265</v>
      </c>
      <c r="C35" s="52"/>
      <c r="D35" s="52"/>
      <c r="E35" s="52"/>
      <c r="F35" s="52"/>
      <c r="G35" s="52"/>
      <c r="H35" s="52"/>
      <c r="I35" s="52"/>
      <c r="J35" s="52"/>
      <c r="K35" s="52"/>
      <c r="L35" s="52"/>
      <c r="M35" s="52"/>
      <c r="N35" s="53"/>
      <c r="O35" s="174"/>
      <c r="P35" s="174"/>
      <c r="Q35" s="174"/>
      <c r="R35" s="174"/>
      <c r="S35" s="174"/>
      <c r="T35" s="174"/>
      <c r="U35" s="174"/>
      <c r="V35" s="174"/>
      <c r="W35" s="174"/>
      <c r="X35" s="174"/>
      <c r="Y35" s="174"/>
      <c r="Z35" s="174"/>
      <c r="AA35" s="174"/>
      <c r="AB35" s="174"/>
      <c r="AC35" s="174"/>
      <c r="AD35" s="174"/>
    </row>
    <row r="36" spans="1:50" ht="8.25" customHeight="1" x14ac:dyDescent="0.25"/>
    <row r="37" spans="1:50" ht="6.95" customHeight="1" x14ac:dyDescent="0.25"/>
    <row r="38" spans="1:50" s="48" customFormat="1" ht="18.75" x14ac:dyDescent="0.25">
      <c r="A38" s="47"/>
      <c r="B38" s="134" t="s">
        <v>4384</v>
      </c>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row>
    <row r="39" spans="1:50" ht="6.75" customHeight="1" x14ac:dyDescent="0.25"/>
    <row r="40" spans="1:50" ht="14.1" customHeight="1" x14ac:dyDescent="0.25">
      <c r="B40" s="39" t="s">
        <v>4387</v>
      </c>
      <c r="C40" s="39"/>
      <c r="D40" s="39"/>
      <c r="E40" s="39"/>
      <c r="K40" s="146"/>
      <c r="L40" s="146"/>
      <c r="M40" s="146"/>
      <c r="N40" s="146"/>
      <c r="O40" s="146"/>
      <c r="P40" s="146"/>
      <c r="W40" s="50"/>
    </row>
    <row r="41" spans="1:50" ht="6.95" customHeight="1" x14ac:dyDescent="0.25"/>
    <row r="42" spans="1:50" ht="14.1" customHeight="1" x14ac:dyDescent="0.25">
      <c r="B42" s="39" t="s">
        <v>4386</v>
      </c>
      <c r="C42" s="39"/>
      <c r="D42" s="39"/>
      <c r="E42" s="39"/>
      <c r="K42" s="172" t="s">
        <v>2240</v>
      </c>
      <c r="L42" s="172"/>
      <c r="M42" s="58" t="s">
        <v>2246</v>
      </c>
      <c r="Q42" s="34" t="s">
        <v>4385</v>
      </c>
      <c r="R42" s="146"/>
      <c r="S42" s="146"/>
      <c r="T42" s="146"/>
      <c r="U42" s="146"/>
      <c r="V42" s="146"/>
      <c r="W42" s="146"/>
      <c r="X42" s="34" t="s">
        <v>4475</v>
      </c>
      <c r="Y42" s="144"/>
      <c r="Z42" s="146"/>
      <c r="AA42" s="146"/>
      <c r="AB42" s="146"/>
      <c r="AC42" s="146"/>
      <c r="AD42" s="146"/>
      <c r="AK42" s="50"/>
    </row>
    <row r="43" spans="1:50" ht="6.95" customHeight="1" x14ac:dyDescent="0.25"/>
    <row r="44" spans="1:50" x14ac:dyDescent="0.25">
      <c r="B44" s="82" t="s">
        <v>4388</v>
      </c>
    </row>
    <row r="45" spans="1:50" x14ac:dyDescent="0.25">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row>
    <row r="46" spans="1:50" x14ac:dyDescent="0.25">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row>
    <row r="47" spans="1:50" x14ac:dyDescent="0.25">
      <c r="B47" s="139"/>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row>
    <row r="48" spans="1:50" x14ac:dyDescent="0.25">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row>
    <row r="49" spans="1:30" ht="9.75" customHeight="1" x14ac:dyDescent="0.25"/>
    <row r="50" spans="1:30" s="54" customFormat="1" x14ac:dyDescent="0.25">
      <c r="B50" s="82" t="s">
        <v>4390</v>
      </c>
      <c r="R50" s="54" t="s">
        <v>4389</v>
      </c>
      <c r="Z50" s="140"/>
      <c r="AA50" s="140"/>
      <c r="AB50" s="140"/>
      <c r="AC50" s="140"/>
      <c r="AD50" s="140"/>
    </row>
    <row r="51" spans="1:30" ht="4.5" customHeight="1" x14ac:dyDescent="0.25">
      <c r="B51" s="54"/>
    </row>
    <row r="52" spans="1:30" ht="22.5" customHeight="1" x14ac:dyDescent="0.25">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row>
    <row r="53" spans="1:30" ht="22.5" customHeight="1" x14ac:dyDescent="0.25">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row>
    <row r="54" spans="1:30" ht="22.5" customHeight="1" x14ac:dyDescent="0.25">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row>
    <row r="55" spans="1:30" ht="9" customHeight="1" x14ac:dyDescent="0.25">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row>
    <row r="56" spans="1:30" ht="9.75" customHeight="1" x14ac:dyDescent="0.25"/>
    <row r="57" spans="1:30" s="54" customFormat="1" x14ac:dyDescent="0.25">
      <c r="B57" s="82" t="s">
        <v>4391</v>
      </c>
      <c r="R57" s="54" t="s">
        <v>4389</v>
      </c>
      <c r="Z57" s="140"/>
      <c r="AA57" s="140"/>
      <c r="AB57" s="140"/>
      <c r="AC57" s="140"/>
      <c r="AD57" s="140"/>
    </row>
    <row r="58" spans="1:30" ht="4.5" customHeight="1" x14ac:dyDescent="0.25">
      <c r="B58" s="54"/>
    </row>
    <row r="59" spans="1:30" ht="27" customHeight="1" x14ac:dyDescent="0.25">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row>
    <row r="60" spans="1:30" ht="27" customHeight="1" x14ac:dyDescent="0.25">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B60" s="139"/>
      <c r="AC60" s="139"/>
      <c r="AD60" s="139"/>
    </row>
    <row r="61" spans="1:30" ht="27" customHeight="1" x14ac:dyDescent="0.25">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c r="AB61" s="139"/>
      <c r="AC61" s="139"/>
      <c r="AD61" s="139"/>
    </row>
    <row r="62" spans="1:30" ht="7.5" customHeight="1" x14ac:dyDescent="0.25">
      <c r="B62" s="139"/>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B62" s="139"/>
      <c r="AC62" s="139"/>
      <c r="AD62" s="139"/>
    </row>
    <row r="63" spans="1:30" s="54" customFormat="1" x14ac:dyDescent="0.2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row>
    <row r="64" spans="1:30" ht="22.5" customHeight="1" x14ac:dyDescent="0.25">
      <c r="A64" s="47"/>
      <c r="B64" s="134" t="s">
        <v>4380</v>
      </c>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row>
    <row r="65" spans="1:42" ht="14.25" customHeight="1" x14ac:dyDescent="0.25"/>
    <row r="66" spans="1:42" ht="14.25" customHeight="1" x14ac:dyDescent="0.25">
      <c r="B66" s="39" t="s">
        <v>4382</v>
      </c>
      <c r="I66" s="133"/>
      <c r="J66" s="133"/>
      <c r="K66" s="133"/>
      <c r="L66" s="133"/>
      <c r="M66" s="133"/>
      <c r="N66" s="133"/>
      <c r="O66" s="133"/>
      <c r="P66" s="133"/>
      <c r="Q66" s="133"/>
      <c r="S66" s="39" t="s">
        <v>4381</v>
      </c>
      <c r="X66" s="147"/>
      <c r="Y66" s="147"/>
      <c r="Z66" s="147"/>
      <c r="AA66" s="147"/>
      <c r="AB66" s="147"/>
      <c r="AC66" s="147"/>
      <c r="AD66" s="147"/>
    </row>
    <row r="67" spans="1:42" ht="14.25" customHeight="1" x14ac:dyDescent="0.25"/>
    <row r="68" spans="1:42" ht="9.75" customHeight="1" x14ac:dyDescent="0.25">
      <c r="B68" s="39" t="s">
        <v>4383</v>
      </c>
      <c r="C68" s="39"/>
      <c r="D68" s="39"/>
      <c r="E68" s="39"/>
      <c r="F68" s="39"/>
      <c r="K68" s="133"/>
      <c r="L68" s="133"/>
      <c r="M68" s="133"/>
      <c r="N68" s="133"/>
      <c r="O68" s="133"/>
      <c r="P68" s="133"/>
      <c r="Q68" s="133"/>
      <c r="R68" s="133"/>
      <c r="S68" s="133"/>
      <c r="T68" s="133"/>
      <c r="U68" s="133"/>
      <c r="V68" s="133"/>
      <c r="W68" s="133"/>
      <c r="X68" s="133"/>
      <c r="Y68" s="133"/>
      <c r="Z68" s="133"/>
      <c r="AA68" s="133"/>
      <c r="AB68" s="133"/>
      <c r="AC68" s="133"/>
      <c r="AD68" s="133"/>
    </row>
    <row r="69" spans="1:42" ht="9.75" customHeight="1" x14ac:dyDescent="0.25"/>
    <row r="70" spans="1:42" s="48" customFormat="1" ht="18.75" x14ac:dyDescent="0.25">
      <c r="A70" s="34"/>
      <c r="B70" s="49" t="s">
        <v>2238</v>
      </c>
      <c r="C70" s="141"/>
      <c r="D70" s="141"/>
      <c r="E70" s="141"/>
      <c r="F70" s="141"/>
      <c r="G70" s="141"/>
      <c r="H70" s="141"/>
      <c r="I70" s="141"/>
      <c r="J70" s="141"/>
      <c r="K70" s="131" t="s">
        <v>2236</v>
      </c>
      <c r="L70" s="131"/>
      <c r="M70" s="131"/>
      <c r="N70" s="145"/>
      <c r="O70" s="146"/>
      <c r="P70" s="146"/>
      <c r="Q70" s="146"/>
      <c r="R70" s="146"/>
      <c r="S70" s="146"/>
      <c r="T70" s="146"/>
      <c r="U70" s="146"/>
      <c r="V70" s="146"/>
      <c r="W70" s="34"/>
      <c r="X70" s="34"/>
      <c r="Y70" s="34"/>
      <c r="Z70" s="34"/>
      <c r="AA70" s="34"/>
      <c r="AB70" s="34"/>
      <c r="AC70" s="34"/>
      <c r="AD70" s="34"/>
    </row>
    <row r="71" spans="1:42" ht="4.5" customHeight="1" x14ac:dyDescent="0.25">
      <c r="A71" s="42"/>
      <c r="B71" s="42"/>
      <c r="C71" s="42"/>
      <c r="D71" s="42"/>
      <c r="E71" s="42"/>
      <c r="F71" s="42"/>
      <c r="G71" s="42"/>
      <c r="H71" s="42"/>
      <c r="I71" s="42"/>
      <c r="J71" s="42"/>
      <c r="K71" s="42"/>
      <c r="L71" s="44"/>
      <c r="M71" s="44"/>
      <c r="N71" s="44"/>
      <c r="O71" s="44"/>
      <c r="P71" s="44"/>
      <c r="Q71" s="44"/>
      <c r="R71" s="44"/>
      <c r="S71" s="44"/>
      <c r="T71" s="44"/>
      <c r="U71" s="44"/>
      <c r="V71" s="44"/>
      <c r="W71" s="44"/>
      <c r="X71" s="44"/>
      <c r="Y71" s="44"/>
      <c r="Z71" s="44"/>
      <c r="AA71" s="44"/>
      <c r="AB71" s="44"/>
      <c r="AC71" s="44"/>
      <c r="AD71" s="44"/>
    </row>
    <row r="72" spans="1:42" ht="12.75" customHeight="1" x14ac:dyDescent="0.25">
      <c r="A72" s="42"/>
      <c r="B72" s="155" t="s">
        <v>4476</v>
      </c>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row>
    <row r="73" spans="1:42" ht="4.5" customHeight="1" x14ac:dyDescent="0.25">
      <c r="A73" s="42"/>
      <c r="B73" s="42"/>
      <c r="C73" s="42"/>
      <c r="D73" s="42"/>
      <c r="E73" s="42"/>
      <c r="F73" s="42"/>
      <c r="G73" s="42"/>
      <c r="H73" s="42"/>
      <c r="I73" s="42"/>
      <c r="J73" s="42"/>
      <c r="K73" s="42"/>
      <c r="L73" s="44"/>
      <c r="M73" s="44"/>
      <c r="N73" s="44"/>
      <c r="O73" s="44"/>
      <c r="P73" s="44"/>
      <c r="Q73" s="44"/>
      <c r="R73" s="44"/>
      <c r="S73" s="44"/>
      <c r="T73" s="44"/>
      <c r="U73" s="44"/>
      <c r="V73" s="44"/>
      <c r="W73" s="44"/>
      <c r="X73" s="44"/>
      <c r="Y73" s="44"/>
      <c r="Z73" s="44"/>
      <c r="AA73" s="44"/>
      <c r="AB73" s="44"/>
      <c r="AC73" s="44"/>
      <c r="AD73" s="44"/>
    </row>
    <row r="74" spans="1:42" ht="14.1" customHeight="1" x14ac:dyDescent="0.25">
      <c r="A74" s="47"/>
      <c r="B74" s="134" t="s">
        <v>4394</v>
      </c>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row>
    <row r="75" spans="1:42" ht="4.5" customHeight="1" x14ac:dyDescent="0.25">
      <c r="A75" s="59"/>
      <c r="B75" s="59"/>
      <c r="C75" s="59"/>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row>
    <row r="76" spans="1:42" ht="14.1" customHeight="1" x14ac:dyDescent="0.25">
      <c r="A76" s="56"/>
      <c r="B76" s="83" t="s">
        <v>4395</v>
      </c>
      <c r="C76" s="83"/>
      <c r="D76" s="83"/>
      <c r="E76" s="136" t="s">
        <v>4353</v>
      </c>
      <c r="F76" s="136"/>
      <c r="G76" s="136"/>
      <c r="H76" s="136"/>
      <c r="I76" s="136"/>
      <c r="J76" s="136"/>
      <c r="K76" s="136"/>
      <c r="L76" s="136"/>
      <c r="M76" s="136"/>
      <c r="N76" s="136"/>
      <c r="O76" s="136" t="s">
        <v>4354</v>
      </c>
      <c r="P76" s="136"/>
      <c r="Q76" s="136"/>
      <c r="R76" s="136"/>
      <c r="S76" s="136"/>
      <c r="T76" s="136"/>
      <c r="U76" s="136"/>
      <c r="V76" s="136" t="s">
        <v>4356</v>
      </c>
      <c r="W76" s="136"/>
      <c r="X76" s="136"/>
      <c r="Y76" s="136"/>
      <c r="Z76" s="136"/>
      <c r="AA76" s="137" t="s">
        <v>4396</v>
      </c>
      <c r="AB76" s="138"/>
      <c r="AC76" s="138"/>
      <c r="AD76" s="56"/>
      <c r="AP76" s="50"/>
    </row>
    <row r="77" spans="1:42" s="42" customFormat="1" ht="3.75" customHeight="1" x14ac:dyDescent="0.25">
      <c r="B77" s="132"/>
      <c r="C77" s="132"/>
      <c r="D77" s="132"/>
      <c r="E77" s="129"/>
      <c r="F77" s="129"/>
      <c r="G77" s="129"/>
      <c r="H77" s="129"/>
      <c r="I77" s="129"/>
      <c r="J77" s="129"/>
      <c r="K77" s="129"/>
      <c r="L77" s="129"/>
      <c r="M77" s="129"/>
      <c r="N77" s="129"/>
      <c r="O77" s="129"/>
      <c r="P77" s="129"/>
      <c r="Q77" s="129"/>
      <c r="R77" s="129"/>
      <c r="S77" s="129"/>
      <c r="T77" s="129"/>
      <c r="U77" s="129"/>
      <c r="V77" s="151"/>
      <c r="W77" s="151"/>
      <c r="X77" s="151"/>
      <c r="Y77" s="151"/>
      <c r="Z77" s="151"/>
      <c r="AA77" s="132"/>
      <c r="AB77" s="132"/>
      <c r="AC77" s="132"/>
    </row>
    <row r="78" spans="1:42" s="42" customFormat="1" ht="67.5" customHeight="1" x14ac:dyDescent="0.25">
      <c r="B78" s="132"/>
      <c r="C78" s="132"/>
      <c r="D78" s="132"/>
      <c r="E78" s="129"/>
      <c r="F78" s="129"/>
      <c r="G78" s="129"/>
      <c r="H78" s="129"/>
      <c r="I78" s="129"/>
      <c r="J78" s="129"/>
      <c r="K78" s="129"/>
      <c r="L78" s="129"/>
      <c r="M78" s="129"/>
      <c r="N78" s="129"/>
      <c r="O78" s="129"/>
      <c r="P78" s="129"/>
      <c r="Q78" s="129"/>
      <c r="R78" s="129"/>
      <c r="S78" s="129"/>
      <c r="T78" s="129"/>
      <c r="U78" s="129"/>
      <c r="V78" s="151"/>
      <c r="W78" s="151"/>
      <c r="X78" s="151"/>
      <c r="Y78" s="151"/>
      <c r="Z78" s="151"/>
      <c r="AA78" s="132"/>
      <c r="AB78" s="132"/>
      <c r="AC78" s="132"/>
    </row>
    <row r="79" spans="1:42" s="42" customFormat="1" ht="6" customHeight="1" x14ac:dyDescent="0.25">
      <c r="B79" s="132"/>
      <c r="C79" s="132"/>
      <c r="D79" s="132"/>
      <c r="E79" s="129"/>
      <c r="F79" s="129"/>
      <c r="G79" s="129"/>
      <c r="H79" s="129"/>
      <c r="I79" s="129"/>
      <c r="J79" s="129"/>
      <c r="K79" s="129"/>
      <c r="L79" s="129"/>
      <c r="M79" s="129"/>
      <c r="N79" s="129"/>
      <c r="O79" s="129"/>
      <c r="P79" s="129"/>
      <c r="Q79" s="129"/>
      <c r="R79" s="129"/>
      <c r="S79" s="129"/>
      <c r="T79" s="129"/>
      <c r="U79" s="129"/>
      <c r="V79" s="151"/>
      <c r="W79" s="151"/>
      <c r="X79" s="151"/>
      <c r="Y79" s="151"/>
      <c r="Z79" s="151"/>
      <c r="AA79" s="132"/>
      <c r="AB79" s="132"/>
      <c r="AC79" s="132"/>
    </row>
    <row r="80" spans="1:42" x14ac:dyDescent="0.25">
      <c r="A80" s="42"/>
      <c r="B80" s="42"/>
      <c r="C80" s="42"/>
      <c r="D80" s="42"/>
      <c r="E80" s="42"/>
      <c r="F80" s="42"/>
      <c r="G80" s="42"/>
      <c r="H80" s="42"/>
      <c r="I80" s="42"/>
      <c r="J80" s="42"/>
      <c r="K80" s="42"/>
      <c r="L80" s="44"/>
      <c r="M80" s="44"/>
      <c r="N80" s="44"/>
      <c r="O80" s="44"/>
      <c r="P80" s="44"/>
      <c r="Q80" s="44"/>
      <c r="R80" s="44"/>
      <c r="S80" s="44"/>
      <c r="T80" s="44"/>
      <c r="U80" s="44"/>
      <c r="V80" s="44"/>
      <c r="W80" s="44"/>
      <c r="X80" s="44"/>
      <c r="Y80" s="44"/>
      <c r="Z80" s="44"/>
      <c r="AA80" s="44"/>
      <c r="AB80" s="44"/>
      <c r="AC80" s="44"/>
      <c r="AD80" s="44"/>
    </row>
    <row r="81" spans="1:30" s="59" customFormat="1" ht="15.75" customHeight="1" x14ac:dyDescent="0.25">
      <c r="A81" s="47"/>
      <c r="B81" s="134" t="s">
        <v>4352</v>
      </c>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row>
    <row r="82" spans="1:30" s="56" customFormat="1" x14ac:dyDescent="0.25">
      <c r="A82" s="42"/>
      <c r="B82" s="163" t="s">
        <v>4372</v>
      </c>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row>
    <row r="83" spans="1:30" s="42" customFormat="1" x14ac:dyDescent="0.25">
      <c r="B83" s="77"/>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row>
    <row r="84" spans="1:30" s="42" customFormat="1" x14ac:dyDescent="0.25">
      <c r="A84" s="59"/>
      <c r="B84" s="124" t="b">
        <v>0</v>
      </c>
      <c r="C84" s="161" t="s">
        <v>4371</v>
      </c>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59"/>
    </row>
    <row r="85" spans="1:30" s="42" customFormat="1" ht="7.5" customHeight="1" x14ac:dyDescent="0.25">
      <c r="A85" s="59"/>
      <c r="B85" s="59"/>
      <c r="C85" s="59"/>
      <c r="D85" s="59"/>
      <c r="E85" s="59"/>
      <c r="F85" s="59"/>
      <c r="G85" s="59"/>
      <c r="H85" s="59"/>
      <c r="I85" s="59"/>
      <c r="J85" s="59"/>
      <c r="K85" s="59"/>
      <c r="L85" s="60"/>
      <c r="M85" s="60"/>
      <c r="N85" s="60"/>
      <c r="O85" s="60"/>
      <c r="P85" s="60"/>
      <c r="Q85" s="60"/>
      <c r="R85" s="60"/>
      <c r="S85" s="60"/>
      <c r="T85" s="60"/>
      <c r="U85" s="60"/>
      <c r="V85" s="60"/>
      <c r="W85" s="60"/>
      <c r="X85" s="60"/>
      <c r="Y85" s="60"/>
      <c r="Z85" s="60"/>
      <c r="AA85" s="60"/>
      <c r="AB85" s="60"/>
      <c r="AC85" s="60"/>
      <c r="AD85" s="60"/>
    </row>
    <row r="86" spans="1:30" s="42" customFormat="1" ht="9.75" customHeight="1" x14ac:dyDescent="0.25">
      <c r="A86" s="59"/>
      <c r="B86" s="124" t="b">
        <v>0</v>
      </c>
      <c r="C86" s="127" t="s">
        <v>4373</v>
      </c>
      <c r="D86" s="59"/>
      <c r="E86" s="59"/>
      <c r="F86" s="59"/>
      <c r="G86" s="59"/>
      <c r="H86" s="59"/>
      <c r="I86" s="59"/>
      <c r="J86" s="59"/>
      <c r="K86" s="60"/>
      <c r="L86" s="60"/>
      <c r="M86" s="60"/>
      <c r="N86" s="60"/>
      <c r="O86" s="60"/>
      <c r="P86" s="60"/>
      <c r="Q86" s="60"/>
      <c r="R86" s="60"/>
      <c r="S86" s="60"/>
      <c r="T86" s="60"/>
      <c r="U86" s="60"/>
      <c r="V86" s="60"/>
      <c r="W86" s="60"/>
      <c r="X86" s="60"/>
      <c r="Y86" s="60"/>
      <c r="Z86" s="60"/>
      <c r="AA86" s="60"/>
      <c r="AB86" s="60"/>
      <c r="AC86" s="60"/>
      <c r="AD86" s="59"/>
    </row>
    <row r="87" spans="1:30" x14ac:dyDescent="0.25">
      <c r="A87" s="59"/>
      <c r="B87" s="59"/>
      <c r="C87" s="59"/>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row>
    <row r="88" spans="1:30" s="42" customFormat="1" ht="15" customHeight="1" x14ac:dyDescent="0.25">
      <c r="A88" s="56"/>
      <c r="B88" s="56"/>
      <c r="C88" s="136" t="s">
        <v>4353</v>
      </c>
      <c r="D88" s="136"/>
      <c r="E88" s="136"/>
      <c r="F88" s="136"/>
      <c r="G88" s="136"/>
      <c r="H88" s="136"/>
      <c r="I88" s="136"/>
      <c r="J88" s="136"/>
      <c r="K88" s="136"/>
      <c r="L88" s="136"/>
      <c r="M88" s="136" t="s">
        <v>4354</v>
      </c>
      <c r="N88" s="136"/>
      <c r="O88" s="136"/>
      <c r="P88" s="136"/>
      <c r="Q88" s="136"/>
      <c r="R88" s="136"/>
      <c r="S88" s="136"/>
      <c r="T88" s="136" t="s">
        <v>4355</v>
      </c>
      <c r="U88" s="136"/>
      <c r="V88" s="136"/>
      <c r="W88" s="136"/>
      <c r="X88" s="136"/>
      <c r="Y88" s="136" t="s">
        <v>4356</v>
      </c>
      <c r="Z88" s="136"/>
      <c r="AA88" s="136"/>
      <c r="AB88" s="136"/>
      <c r="AC88" s="136"/>
      <c r="AD88" s="57"/>
    </row>
    <row r="89" spans="1:30" s="42" customFormat="1" ht="14.25" customHeight="1" x14ac:dyDescent="0.25">
      <c r="C89" s="129"/>
      <c r="D89" s="129"/>
      <c r="E89" s="129"/>
      <c r="F89" s="129"/>
      <c r="G89" s="129"/>
      <c r="H89" s="129"/>
      <c r="I89" s="129"/>
      <c r="J89" s="129"/>
      <c r="K89" s="129"/>
      <c r="L89" s="129"/>
      <c r="M89" s="129"/>
      <c r="N89" s="129"/>
      <c r="O89" s="129"/>
      <c r="P89" s="129"/>
      <c r="Q89" s="129"/>
      <c r="R89" s="129"/>
      <c r="S89" s="129"/>
      <c r="T89" s="130"/>
      <c r="U89" s="130"/>
      <c r="V89" s="130"/>
      <c r="W89" s="130"/>
      <c r="X89" s="130"/>
      <c r="Y89" s="179"/>
      <c r="Z89" s="180"/>
      <c r="AA89" s="180"/>
      <c r="AB89" s="180"/>
      <c r="AC89" s="181"/>
      <c r="AD89" s="44"/>
    </row>
    <row r="90" spans="1:30" s="59" customFormat="1" ht="14.25" customHeight="1" x14ac:dyDescent="0.25">
      <c r="A90" s="42"/>
      <c r="B90" s="42"/>
      <c r="C90" s="129"/>
      <c r="D90" s="129"/>
      <c r="E90" s="129"/>
      <c r="F90" s="129"/>
      <c r="G90" s="129"/>
      <c r="H90" s="129"/>
      <c r="I90" s="129"/>
      <c r="J90" s="129"/>
      <c r="K90" s="129"/>
      <c r="L90" s="129"/>
      <c r="M90" s="129"/>
      <c r="N90" s="129"/>
      <c r="O90" s="129"/>
      <c r="P90" s="129"/>
      <c r="Q90" s="129"/>
      <c r="R90" s="129"/>
      <c r="S90" s="129"/>
      <c r="T90" s="130"/>
      <c r="U90" s="130"/>
      <c r="V90" s="130"/>
      <c r="W90" s="130"/>
      <c r="X90" s="130"/>
      <c r="Y90" s="179"/>
      <c r="Z90" s="180"/>
      <c r="AA90" s="180"/>
      <c r="AB90" s="180"/>
      <c r="AC90" s="181"/>
      <c r="AD90" s="44"/>
    </row>
    <row r="91" spans="1:30" s="59" customFormat="1" ht="14.25" customHeight="1" x14ac:dyDescent="0.25">
      <c r="A91" s="42"/>
      <c r="B91" s="42"/>
      <c r="C91" s="129"/>
      <c r="D91" s="129"/>
      <c r="E91" s="129"/>
      <c r="F91" s="129"/>
      <c r="G91" s="129"/>
      <c r="H91" s="129"/>
      <c r="I91" s="129"/>
      <c r="J91" s="129"/>
      <c r="K91" s="129"/>
      <c r="L91" s="129"/>
      <c r="M91" s="129"/>
      <c r="N91" s="129"/>
      <c r="O91" s="129"/>
      <c r="P91" s="129"/>
      <c r="Q91" s="129"/>
      <c r="R91" s="129"/>
      <c r="S91" s="129"/>
      <c r="T91" s="130"/>
      <c r="U91" s="130"/>
      <c r="V91" s="130"/>
      <c r="W91" s="130"/>
      <c r="X91" s="130"/>
      <c r="Y91" s="179"/>
      <c r="Z91" s="180"/>
      <c r="AA91" s="180"/>
      <c r="AB91" s="180"/>
      <c r="AC91" s="181"/>
      <c r="AD91" s="44"/>
    </row>
    <row r="92" spans="1:30" s="59" customFormat="1" ht="14.25" customHeight="1" x14ac:dyDescent="0.25">
      <c r="A92" s="42"/>
      <c r="B92" s="42"/>
      <c r="C92" s="61"/>
      <c r="D92" s="61"/>
      <c r="E92" s="61"/>
      <c r="F92" s="61"/>
      <c r="G92" s="61"/>
      <c r="H92" s="61"/>
      <c r="I92" s="61"/>
      <c r="J92" s="61"/>
      <c r="K92" s="61"/>
      <c r="L92" s="61"/>
      <c r="M92" s="61"/>
      <c r="N92" s="61"/>
      <c r="O92" s="61"/>
      <c r="P92" s="61"/>
      <c r="Q92" s="61"/>
      <c r="R92" s="61"/>
      <c r="S92" s="61"/>
      <c r="T92" s="152" t="s">
        <v>4357</v>
      </c>
      <c r="U92" s="152"/>
      <c r="V92" s="152"/>
      <c r="W92" s="152"/>
      <c r="X92" s="152"/>
      <c r="Y92" s="165">
        <f>SUM(Y89:AC91)</f>
        <v>0</v>
      </c>
      <c r="Z92" s="166"/>
      <c r="AA92" s="166"/>
      <c r="AB92" s="166"/>
      <c r="AC92" s="167"/>
      <c r="AD92" s="44"/>
    </row>
    <row r="93" spans="1:30" s="59" customFormat="1" ht="5.25" customHeight="1" x14ac:dyDescent="0.25">
      <c r="A93" s="42"/>
      <c r="B93" s="42"/>
      <c r="C93" s="42"/>
      <c r="D93" s="42"/>
      <c r="E93" s="42"/>
      <c r="F93" s="42"/>
      <c r="G93" s="42"/>
      <c r="H93" s="42"/>
      <c r="I93" s="42"/>
      <c r="J93" s="42"/>
      <c r="K93" s="42"/>
      <c r="L93" s="44"/>
      <c r="M93" s="44"/>
      <c r="N93" s="44"/>
      <c r="O93" s="44"/>
      <c r="P93" s="44"/>
      <c r="Q93" s="44"/>
      <c r="R93" s="44"/>
      <c r="S93" s="44"/>
      <c r="T93" s="44"/>
      <c r="U93" s="44"/>
      <c r="V93" s="44"/>
      <c r="W93" s="44"/>
      <c r="X93" s="44"/>
      <c r="Y93" s="44"/>
      <c r="Z93" s="44"/>
      <c r="AA93" s="44"/>
      <c r="AB93" s="44"/>
      <c r="AC93" s="44"/>
      <c r="AD93" s="44"/>
    </row>
    <row r="94" spans="1:30" s="56" customFormat="1" ht="18.75" x14ac:dyDescent="0.25">
      <c r="A94" s="47"/>
      <c r="B94" s="134" t="s">
        <v>2271</v>
      </c>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row>
    <row r="95" spans="1:30" s="42" customFormat="1" x14ac:dyDescent="0.2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row>
    <row r="96" spans="1:30" s="42" customFormat="1" x14ac:dyDescent="0.25">
      <c r="A96" s="34"/>
      <c r="B96" s="153" t="s">
        <v>4825</v>
      </c>
      <c r="C96" s="153"/>
      <c r="D96" s="153"/>
      <c r="E96" s="153"/>
      <c r="F96" s="153"/>
      <c r="G96" s="153"/>
      <c r="H96" s="153"/>
      <c r="I96" s="153"/>
      <c r="J96" s="153"/>
      <c r="K96" s="153"/>
      <c r="L96" s="153"/>
      <c r="M96" s="153"/>
      <c r="N96" s="153"/>
      <c r="O96" s="153"/>
      <c r="P96" s="153"/>
      <c r="Q96" s="153"/>
      <c r="R96" s="153"/>
      <c r="S96" s="153"/>
      <c r="T96" s="153"/>
      <c r="U96" s="153"/>
      <c r="V96" s="153"/>
      <c r="W96" s="153"/>
      <c r="X96" s="153"/>
      <c r="Y96" s="153"/>
      <c r="Z96" s="153"/>
      <c r="AA96" s="153"/>
      <c r="AB96" s="153"/>
      <c r="AC96" s="153"/>
      <c r="AD96" s="153"/>
    </row>
    <row r="97" spans="1:31" s="42" customFormat="1" ht="14.25" customHeight="1" x14ac:dyDescent="0.25">
      <c r="A97" s="62"/>
      <c r="B97" s="124" t="b">
        <v>0</v>
      </c>
      <c r="C97" s="128" t="s">
        <v>4826</v>
      </c>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row>
    <row r="98" spans="1:31" s="42" customFormat="1" ht="4.5" customHeight="1" x14ac:dyDescent="0.25">
      <c r="A98" s="62"/>
      <c r="B98" s="64"/>
      <c r="C98" s="128"/>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row>
    <row r="99" spans="1:31" s="42" customFormat="1" ht="14.25" customHeight="1" x14ac:dyDescent="0.25">
      <c r="A99" s="62"/>
      <c r="B99" s="124" t="b">
        <v>0</v>
      </c>
      <c r="C99" s="128" t="s">
        <v>4392</v>
      </c>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row>
    <row r="100" spans="1:31" ht="4.5" customHeight="1" x14ac:dyDescent="0.25">
      <c r="A100" s="62"/>
      <c r="B100" s="64"/>
      <c r="C100" s="128"/>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row>
    <row r="101" spans="1:31" ht="14.25" customHeight="1" x14ac:dyDescent="0.25">
      <c r="A101" s="62"/>
      <c r="B101" s="124" t="b">
        <v>0</v>
      </c>
      <c r="C101" s="128" t="s">
        <v>4473</v>
      </c>
      <c r="D101" s="63"/>
      <c r="E101" s="63"/>
      <c r="F101" s="63"/>
      <c r="G101" s="63"/>
      <c r="H101" s="63"/>
      <c r="I101" s="63"/>
      <c r="J101" s="63"/>
      <c r="K101" s="63"/>
      <c r="L101" s="63"/>
      <c r="M101" s="63"/>
      <c r="N101" s="63"/>
      <c r="O101" s="63"/>
      <c r="P101" s="63"/>
      <c r="Q101" s="63"/>
      <c r="R101" s="63"/>
      <c r="S101" s="63"/>
      <c r="T101" s="63"/>
      <c r="U101" s="63"/>
      <c r="V101" s="63"/>
      <c r="W101" s="63"/>
      <c r="X101" s="63"/>
      <c r="Y101" s="63"/>
      <c r="Z101" s="63"/>
    </row>
    <row r="102" spans="1:31" ht="4.5" customHeight="1" x14ac:dyDescent="0.25">
      <c r="A102" s="62"/>
      <c r="B102" s="64"/>
      <c r="C102" s="128"/>
      <c r="D102" s="63"/>
      <c r="E102" s="63"/>
      <c r="F102" s="63"/>
      <c r="G102" s="63"/>
      <c r="H102" s="63"/>
      <c r="I102" s="63"/>
      <c r="J102" s="63"/>
      <c r="K102" s="63"/>
      <c r="L102" s="63"/>
      <c r="M102" s="63"/>
      <c r="N102" s="63"/>
      <c r="O102" s="63"/>
      <c r="P102" s="63"/>
      <c r="Q102" s="63"/>
      <c r="R102" s="63"/>
      <c r="S102" s="63"/>
      <c r="T102" s="63"/>
      <c r="U102" s="63"/>
      <c r="V102" s="63"/>
      <c r="W102" s="63"/>
      <c r="X102" s="63"/>
      <c r="Y102" s="63"/>
      <c r="Z102" s="63"/>
    </row>
    <row r="103" spans="1:31" ht="14.25" customHeight="1" x14ac:dyDescent="0.25">
      <c r="A103" s="62"/>
      <c r="B103" s="124" t="b">
        <v>0</v>
      </c>
      <c r="C103" s="128" t="s">
        <v>4361</v>
      </c>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E103" s="63"/>
    </row>
    <row r="104" spans="1:31" ht="3.75" customHeight="1" x14ac:dyDescent="0.25">
      <c r="V104" s="65"/>
      <c r="AE104" s="63"/>
    </row>
    <row r="105" spans="1:31" ht="11.25" customHeight="1" x14ac:dyDescent="0.25">
      <c r="A105" s="55"/>
      <c r="B105" s="55"/>
      <c r="C105" s="55"/>
      <c r="D105" s="55"/>
      <c r="E105" s="55"/>
      <c r="F105" s="55"/>
      <c r="G105" s="55"/>
      <c r="H105" s="55"/>
      <c r="I105" s="55"/>
      <c r="J105" s="55"/>
      <c r="K105" s="55"/>
      <c r="L105" s="55"/>
      <c r="M105" s="55"/>
      <c r="N105" s="55" t="s">
        <v>2262</v>
      </c>
      <c r="O105" s="154"/>
      <c r="P105" s="154"/>
      <c r="Q105" s="154"/>
      <c r="R105" s="154"/>
      <c r="S105" s="154"/>
      <c r="T105" s="154"/>
      <c r="U105" s="154"/>
      <c r="V105" s="154"/>
      <c r="W105" s="178" t="s">
        <v>2263</v>
      </c>
      <c r="X105" s="178"/>
      <c r="Y105" s="159"/>
      <c r="Z105" s="159"/>
      <c r="AA105" s="159"/>
      <c r="AB105" s="159"/>
      <c r="AC105" s="159"/>
      <c r="AD105" s="159"/>
      <c r="AE105" s="63"/>
    </row>
    <row r="106" spans="1:31" ht="3.75" customHeight="1" x14ac:dyDescent="0.25">
      <c r="AE106" s="63"/>
    </row>
    <row r="107" spans="1:31" ht="11.25" customHeight="1" x14ac:dyDescent="0.25">
      <c r="B107" s="62"/>
      <c r="N107" s="182" t="s">
        <v>4368</v>
      </c>
      <c r="O107" s="182"/>
      <c r="P107" s="182"/>
      <c r="Q107" s="182"/>
      <c r="R107" s="182"/>
      <c r="S107" s="182"/>
      <c r="T107" s="182"/>
      <c r="U107" s="182"/>
      <c r="V107" s="182"/>
      <c r="W107" s="182"/>
      <c r="X107" s="182"/>
      <c r="Y107" s="182"/>
      <c r="Z107" s="182"/>
      <c r="AA107" s="182"/>
      <c r="AB107" s="182"/>
      <c r="AC107" s="182"/>
      <c r="AD107" s="182"/>
    </row>
    <row r="108" spans="1:31" ht="3.75" customHeight="1" x14ac:dyDescent="0.25"/>
    <row r="109" spans="1:31" ht="11.25" customHeight="1" x14ac:dyDescent="0.25">
      <c r="N109" s="160" t="s">
        <v>4369</v>
      </c>
      <c r="O109" s="160"/>
      <c r="P109" s="160"/>
      <c r="Q109" s="160"/>
      <c r="R109" s="160"/>
      <c r="S109" s="160"/>
      <c r="T109" s="160"/>
      <c r="U109" s="146"/>
      <c r="V109" s="146"/>
      <c r="W109" s="146"/>
      <c r="X109" s="146"/>
      <c r="Y109" s="146"/>
      <c r="Z109" s="146"/>
      <c r="AA109" s="146"/>
      <c r="AB109" s="146"/>
      <c r="AC109" s="146"/>
      <c r="AD109" s="146"/>
    </row>
    <row r="110" spans="1:31" ht="5.25" customHeight="1" x14ac:dyDescent="0.25">
      <c r="A110" s="74"/>
      <c r="B110" s="74"/>
      <c r="C110" s="74"/>
      <c r="D110" s="74"/>
      <c r="E110" s="74"/>
      <c r="F110" s="74"/>
      <c r="G110" s="74"/>
      <c r="H110" s="74"/>
      <c r="I110" s="74"/>
      <c r="J110" s="74"/>
      <c r="K110" s="74"/>
      <c r="L110" s="74"/>
      <c r="M110" s="74"/>
      <c r="N110" s="73"/>
      <c r="O110" s="73"/>
      <c r="P110" s="73"/>
      <c r="Q110" s="73"/>
      <c r="R110" s="73"/>
      <c r="S110" s="73"/>
      <c r="T110" s="73"/>
      <c r="U110" s="75"/>
      <c r="V110" s="75"/>
      <c r="W110" s="75"/>
      <c r="X110" s="75"/>
      <c r="Y110" s="75"/>
      <c r="Z110" s="75"/>
      <c r="AA110" s="75"/>
      <c r="AB110" s="75"/>
      <c r="AC110" s="75"/>
      <c r="AD110" s="75"/>
    </row>
    <row r="111" spans="1:31" s="55" customFormat="1" x14ac:dyDescent="0.25">
      <c r="A111" s="34"/>
      <c r="B111" s="34"/>
      <c r="C111" s="34"/>
      <c r="D111" s="34"/>
      <c r="E111" s="34"/>
      <c r="F111" s="34"/>
      <c r="G111" s="34"/>
      <c r="H111" s="34"/>
      <c r="I111" s="34"/>
      <c r="J111" s="34"/>
      <c r="K111" s="34"/>
      <c r="L111" s="34"/>
      <c r="M111" s="34"/>
      <c r="N111" s="160" t="s">
        <v>4370</v>
      </c>
      <c r="O111" s="160"/>
      <c r="P111" s="160"/>
      <c r="Q111" s="160"/>
      <c r="R111" s="160"/>
      <c r="S111" s="160"/>
      <c r="T111" s="160"/>
      <c r="U111" s="146"/>
      <c r="V111" s="146"/>
      <c r="W111" s="146"/>
      <c r="X111" s="146"/>
      <c r="Y111" s="146"/>
      <c r="Z111" s="146"/>
      <c r="AA111" s="146"/>
      <c r="AB111" s="146"/>
      <c r="AC111" s="146"/>
      <c r="AD111" s="146"/>
    </row>
    <row r="112" spans="1:31" ht="6" customHeight="1" x14ac:dyDescent="0.25"/>
    <row r="113" spans="1:30" ht="12" customHeight="1" x14ac:dyDescent="0.25">
      <c r="A113" s="68"/>
      <c r="B113" s="134" t="s">
        <v>2264</v>
      </c>
      <c r="C113" s="134"/>
      <c r="D113" s="134"/>
      <c r="E113" s="134"/>
      <c r="F113" s="134"/>
      <c r="G113" s="134"/>
      <c r="H113" s="134"/>
      <c r="I113" s="134"/>
      <c r="J113" s="134"/>
      <c r="K113" s="134"/>
      <c r="L113" s="134"/>
      <c r="M113" s="134"/>
      <c r="N113" s="134"/>
      <c r="O113" s="134"/>
      <c r="P113" s="134"/>
      <c r="Q113" s="134"/>
      <c r="R113" s="134"/>
      <c r="S113" s="134"/>
      <c r="T113" s="134"/>
      <c r="U113" s="134"/>
      <c r="V113" s="134"/>
      <c r="W113" s="134"/>
      <c r="X113" s="134"/>
      <c r="Y113" s="134"/>
      <c r="Z113" s="134"/>
      <c r="AA113" s="134"/>
      <c r="AB113" s="134"/>
      <c r="AC113" s="134"/>
      <c r="AD113" s="134"/>
    </row>
    <row r="114" spans="1:30" ht="6" customHeight="1" x14ac:dyDescent="0.2">
      <c r="B114" s="125"/>
      <c r="U114" s="69"/>
      <c r="V114" s="69"/>
      <c r="W114" s="69"/>
      <c r="X114" s="69"/>
      <c r="Y114" s="69"/>
      <c r="Z114" s="69"/>
      <c r="AA114" s="69"/>
      <c r="AB114" s="69"/>
    </row>
    <row r="115" spans="1:30" ht="12" customHeight="1" x14ac:dyDescent="0.25">
      <c r="B115" s="124" t="b">
        <v>1</v>
      </c>
      <c r="C115" s="67" t="s">
        <v>4365</v>
      </c>
      <c r="D115" s="67"/>
      <c r="E115" s="67"/>
      <c r="F115" s="67"/>
      <c r="G115" s="67"/>
      <c r="H115" s="67"/>
      <c r="I115" s="67"/>
      <c r="J115" s="67"/>
      <c r="K115" s="67"/>
      <c r="L115" s="70"/>
      <c r="M115" s="67"/>
      <c r="N115" s="67"/>
      <c r="R115" s="157" t="s">
        <v>4366</v>
      </c>
      <c r="S115" s="158"/>
      <c r="T115" s="158"/>
      <c r="U115" s="158"/>
      <c r="V115" s="158"/>
      <c r="W115" s="158"/>
      <c r="X115" s="158"/>
      <c r="Y115" s="158"/>
      <c r="Z115" s="158"/>
      <c r="AA115" s="158"/>
      <c r="AB115" s="158"/>
      <c r="AC115" s="158"/>
    </row>
    <row r="116" spans="1:30" s="74" customFormat="1" ht="12" customHeight="1" x14ac:dyDescent="0.25">
      <c r="A116" s="34"/>
      <c r="B116" s="124" t="b">
        <v>1</v>
      </c>
      <c r="C116" s="150" t="s">
        <v>4294</v>
      </c>
      <c r="D116" s="150"/>
      <c r="E116" s="150"/>
      <c r="F116" s="150"/>
      <c r="G116" s="150"/>
      <c r="H116" s="150"/>
      <c r="I116" s="150"/>
      <c r="J116" s="150"/>
      <c r="K116" s="150"/>
      <c r="L116" s="150"/>
      <c r="M116" s="150"/>
      <c r="N116" s="150"/>
      <c r="O116" s="34"/>
      <c r="P116" s="34"/>
      <c r="Q116" s="34"/>
      <c r="R116" s="34"/>
      <c r="S116" s="34"/>
      <c r="T116" s="34"/>
      <c r="U116" s="71"/>
      <c r="V116" s="71"/>
      <c r="W116" s="71"/>
      <c r="X116" s="71"/>
      <c r="Y116" s="71"/>
      <c r="Z116" s="71"/>
      <c r="AA116" s="71"/>
      <c r="AB116" s="71"/>
      <c r="AC116" s="34"/>
      <c r="AD116" s="34"/>
    </row>
    <row r="117" spans="1:30" ht="12" customHeight="1" x14ac:dyDescent="0.25">
      <c r="B117" s="124" t="b">
        <v>1</v>
      </c>
      <c r="C117" s="150" t="s">
        <v>4393</v>
      </c>
      <c r="D117" s="150"/>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50"/>
    </row>
    <row r="118" spans="1:30" ht="12" customHeight="1" x14ac:dyDescent="0.25">
      <c r="B118" s="124" t="b">
        <v>1</v>
      </c>
      <c r="C118" s="150" t="s">
        <v>4830</v>
      </c>
      <c r="D118" s="150"/>
      <c r="E118" s="150"/>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row>
    <row r="119" spans="1:30" ht="12" customHeight="1" x14ac:dyDescent="0.25">
      <c r="B119" s="124" t="b">
        <v>1</v>
      </c>
      <c r="C119" s="150" t="s">
        <v>4829</v>
      </c>
      <c r="D119" s="150"/>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row>
    <row r="120" spans="1:30" ht="12" customHeight="1" x14ac:dyDescent="0.25">
      <c r="B120" s="124" t="b">
        <v>1</v>
      </c>
      <c r="C120" s="156" t="s">
        <v>4827</v>
      </c>
      <c r="D120" s="156"/>
      <c r="E120" s="156"/>
      <c r="F120" s="156"/>
      <c r="G120" s="156"/>
      <c r="H120" s="156"/>
      <c r="I120" s="156"/>
      <c r="J120" s="156"/>
      <c r="K120" s="156"/>
      <c r="L120" s="156"/>
      <c r="M120" s="156"/>
      <c r="N120" s="156"/>
      <c r="O120" s="156"/>
      <c r="P120" s="156"/>
      <c r="Q120" s="156"/>
      <c r="R120" s="156"/>
      <c r="S120" s="156"/>
      <c r="T120" s="156"/>
      <c r="U120" s="156"/>
      <c r="V120" s="156"/>
      <c r="W120" s="156"/>
      <c r="X120" s="156"/>
      <c r="Y120" s="156"/>
      <c r="Z120" s="156"/>
      <c r="AA120" s="156"/>
      <c r="AB120" s="156"/>
      <c r="AC120" s="156"/>
      <c r="AD120" s="156"/>
    </row>
    <row r="121" spans="1:30" ht="12" customHeight="1" x14ac:dyDescent="0.25">
      <c r="B121" s="124" t="b">
        <v>1</v>
      </c>
      <c r="C121" s="156" t="s">
        <v>4362</v>
      </c>
      <c r="D121" s="156"/>
      <c r="E121" s="156"/>
      <c r="F121" s="156"/>
      <c r="G121" s="156"/>
      <c r="H121" s="156"/>
      <c r="I121" s="156"/>
      <c r="J121" s="156"/>
      <c r="K121" s="156"/>
      <c r="L121" s="156"/>
      <c r="M121" s="156"/>
      <c r="N121" s="156"/>
      <c r="O121" s="156"/>
      <c r="P121" s="156"/>
      <c r="Q121" s="156"/>
      <c r="R121" s="156"/>
      <c r="S121" s="156"/>
      <c r="T121" s="156"/>
      <c r="U121" s="156"/>
      <c r="V121" s="156"/>
      <c r="W121" s="156"/>
      <c r="X121" s="156"/>
      <c r="Y121" s="156"/>
      <c r="Z121" s="156"/>
      <c r="AA121" s="156"/>
      <c r="AB121" s="156"/>
      <c r="AC121" s="156"/>
      <c r="AD121" s="156"/>
    </row>
    <row r="122" spans="1:30" ht="25.5" customHeight="1" x14ac:dyDescent="0.25">
      <c r="A122" s="149" t="s">
        <v>4474</v>
      </c>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row>
    <row r="123" spans="1:30" ht="22.5" customHeight="1" x14ac:dyDescent="0.15">
      <c r="A123" s="177" t="s">
        <v>4367</v>
      </c>
      <c r="B123" s="177"/>
      <c r="C123" s="177"/>
      <c r="D123" s="177"/>
      <c r="E123" s="177"/>
      <c r="F123" s="177"/>
      <c r="G123" s="177"/>
      <c r="H123" s="177"/>
      <c r="I123" s="177"/>
      <c r="J123" s="177"/>
      <c r="K123" s="177"/>
      <c r="L123" s="177"/>
      <c r="M123" s="177"/>
      <c r="N123" s="177"/>
      <c r="O123" s="177"/>
      <c r="P123" s="177"/>
      <c r="Q123" s="177"/>
      <c r="R123" s="177"/>
      <c r="S123" s="177"/>
      <c r="T123" s="177"/>
      <c r="U123" s="177"/>
      <c r="V123" s="177"/>
      <c r="W123" s="177"/>
      <c r="X123" s="177"/>
      <c r="Y123" s="177"/>
      <c r="Z123" s="177"/>
      <c r="AA123" s="177"/>
      <c r="AB123" s="177"/>
      <c r="AC123" s="177"/>
      <c r="AD123" s="177"/>
    </row>
    <row r="124" spans="1:30" ht="14.25" customHeight="1" x14ac:dyDescent="0.25"/>
    <row r="125" spans="1:30" ht="14.25" customHeight="1" x14ac:dyDescent="0.25"/>
    <row r="126" spans="1:30" s="66" customFormat="1" ht="27.75" customHeight="1" x14ac:dyDescent="0.2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row>
    <row r="127" spans="1:30" s="72" customFormat="1" ht="15.75" customHeight="1" x14ac:dyDescent="0.2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row>
    <row r="128" spans="1:30" s="55" customFormat="1" ht="18.75" customHeight="1" x14ac:dyDescent="0.2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row>
    <row r="129" ht="27" customHeight="1" x14ac:dyDescent="0.25"/>
  </sheetData>
  <sheetProtection algorithmName="SHA-512" hashValue="5Gln3FVYtAS9I3peI6hokJrBzS3keXatzf8O2r3xxI9rBMIQCOlCo7GB+sgsKK4Ijz2xZz/0gfW/4jMzTqNK0Q==" saltValue="6BzpHogx7ckakdCmi+fwcQ==" spinCount="100000" sheet="1" objects="1" selectLockedCells="1" autoFilter="0"/>
  <mergeCells count="127">
    <mergeCell ref="H2:AD2"/>
    <mergeCell ref="H1:AD1"/>
    <mergeCell ref="A123:AD123"/>
    <mergeCell ref="W105:X105"/>
    <mergeCell ref="B113:AD113"/>
    <mergeCell ref="C120:AD120"/>
    <mergeCell ref="C88:L88"/>
    <mergeCell ref="C118:AD118"/>
    <mergeCell ref="Y89:AC89"/>
    <mergeCell ref="Y91:AC91"/>
    <mergeCell ref="C90:L90"/>
    <mergeCell ref="M90:S90"/>
    <mergeCell ref="T90:X90"/>
    <mergeCell ref="Y90:AC90"/>
    <mergeCell ref="C89:L89"/>
    <mergeCell ref="M89:S89"/>
    <mergeCell ref="T89:X89"/>
    <mergeCell ref="C91:L91"/>
    <mergeCell ref="U109:AD109"/>
    <mergeCell ref="N107:AD107"/>
    <mergeCell ref="I18:Q18"/>
    <mergeCell ref="N25:R25"/>
    <mergeCell ref="S18:Y18"/>
    <mergeCell ref="Z18:AB18"/>
    <mergeCell ref="B38:AD38"/>
    <mergeCell ref="R42:W42"/>
    <mergeCell ref="Y42:AD42"/>
    <mergeCell ref="K42:L42"/>
    <mergeCell ref="V21:W21"/>
    <mergeCell ref="B27:AD27"/>
    <mergeCell ref="E29:V29"/>
    <mergeCell ref="X29:AD29"/>
    <mergeCell ref="E31:G31"/>
    <mergeCell ref="I31:N31"/>
    <mergeCell ref="O31:AD31"/>
    <mergeCell ref="F33:K33"/>
    <mergeCell ref="N33:R33"/>
    <mergeCell ref="S33:U33"/>
    <mergeCell ref="V33:AD33"/>
    <mergeCell ref="Y21:AA21"/>
    <mergeCell ref="AB21:AC21"/>
    <mergeCell ref="O35:AD35"/>
    <mergeCell ref="K40:P40"/>
    <mergeCell ref="B6:AD6"/>
    <mergeCell ref="E16:L16"/>
    <mergeCell ref="J10:AD10"/>
    <mergeCell ref="B16:D16"/>
    <mergeCell ref="B8:H8"/>
    <mergeCell ref="B12:E12"/>
    <mergeCell ref="F12:N12"/>
    <mergeCell ref="P12:Q12"/>
    <mergeCell ref="B14:E14"/>
    <mergeCell ref="R14:AD14"/>
    <mergeCell ref="J8:AD8"/>
    <mergeCell ref="R12:AD12"/>
    <mergeCell ref="B72:AD72"/>
    <mergeCell ref="C121:AD121"/>
    <mergeCell ref="R115:AC115"/>
    <mergeCell ref="C119:AD119"/>
    <mergeCell ref="U111:AD111"/>
    <mergeCell ref="Y105:AD105"/>
    <mergeCell ref="N109:T109"/>
    <mergeCell ref="N111:T111"/>
    <mergeCell ref="N16:U16"/>
    <mergeCell ref="V25:AD25"/>
    <mergeCell ref="S25:U25"/>
    <mergeCell ref="F25:K25"/>
    <mergeCell ref="E18:G18"/>
    <mergeCell ref="B94:AD94"/>
    <mergeCell ref="B81:AD81"/>
    <mergeCell ref="C84:AC84"/>
    <mergeCell ref="D87:AD87"/>
    <mergeCell ref="B82:AD82"/>
    <mergeCell ref="Y92:AC92"/>
    <mergeCell ref="M88:S88"/>
    <mergeCell ref="T88:X88"/>
    <mergeCell ref="B21:J21"/>
    <mergeCell ref="P21:Q21"/>
    <mergeCell ref="M21:O21"/>
    <mergeCell ref="B64:AD64"/>
    <mergeCell ref="K70:M70"/>
    <mergeCell ref="N70:V70"/>
    <mergeCell ref="I66:Q66"/>
    <mergeCell ref="X66:AD66"/>
    <mergeCell ref="B45:AD48"/>
    <mergeCell ref="S21:U21"/>
    <mergeCell ref="B59:AD62"/>
    <mergeCell ref="A122:AD122"/>
    <mergeCell ref="C117:AD117"/>
    <mergeCell ref="E77:N77"/>
    <mergeCell ref="O77:U77"/>
    <mergeCell ref="V77:Z77"/>
    <mergeCell ref="E78:N78"/>
    <mergeCell ref="O78:U78"/>
    <mergeCell ref="V78:Z78"/>
    <mergeCell ref="E79:N79"/>
    <mergeCell ref="O79:U79"/>
    <mergeCell ref="V79:Z79"/>
    <mergeCell ref="Y88:AC88"/>
    <mergeCell ref="T92:X92"/>
    <mergeCell ref="B96:AD96"/>
    <mergeCell ref="O105:V105"/>
    <mergeCell ref="C116:N116"/>
    <mergeCell ref="M91:S91"/>
    <mergeCell ref="T91:X91"/>
    <mergeCell ref="H4:AD4"/>
    <mergeCell ref="B77:D77"/>
    <mergeCell ref="B78:D78"/>
    <mergeCell ref="B79:D79"/>
    <mergeCell ref="AA77:AC77"/>
    <mergeCell ref="AA78:AC78"/>
    <mergeCell ref="AA79:AC79"/>
    <mergeCell ref="S23:AA23"/>
    <mergeCell ref="B74:AD74"/>
    <mergeCell ref="D75:AD75"/>
    <mergeCell ref="E76:N76"/>
    <mergeCell ref="O76:U76"/>
    <mergeCell ref="V76:Z76"/>
    <mergeCell ref="AA76:AC76"/>
    <mergeCell ref="B52:AD55"/>
    <mergeCell ref="Z50:AD50"/>
    <mergeCell ref="Z57:AD57"/>
    <mergeCell ref="K68:AD68"/>
    <mergeCell ref="C70:J70"/>
    <mergeCell ref="I5:P5"/>
    <mergeCell ref="F14:K14"/>
    <mergeCell ref="V16:AD16"/>
  </mergeCells>
  <conditionalFormatting sqref="N35:O35">
    <cfRule type="containsBlanks" priority="18">
      <formula>LEN(TRIM(N35))=0</formula>
    </cfRule>
    <cfRule type="expression" dxfId="12" priority="19">
      <formula>IF(#REF!="CIVILITE","")</formula>
    </cfRule>
  </conditionalFormatting>
  <conditionalFormatting sqref="AD8:AF11 AE12:AF12 AD13:AF19 AE35:AF35 AD64:AD65 AD67 AD69 AE70:AF71 AE73:AF73 AE75:AF75">
    <cfRule type="containsText" dxfId="11" priority="14" operator="containsText" text="Préciser le nom de la structure mandatée">
      <formula>NOT(ISERROR(SEARCH("Préciser le nom de la structure mandatée",AD8)))</formula>
    </cfRule>
  </conditionalFormatting>
  <conditionalFormatting sqref="AD22:AF34">
    <cfRule type="containsText" dxfId="10" priority="1" operator="containsText" text="Préciser le nom de la structure mandatée">
      <formula>NOT(ISERROR(SEARCH("Préciser le nom de la structure mandatée",AD22)))</formula>
    </cfRule>
  </conditionalFormatting>
  <conditionalFormatting sqref="AD36:AF39 AD41:AF41 V70:X70">
    <cfRule type="containsText" dxfId="9" priority="6" operator="containsText" text="Préciser le nom de la structure mandatée">
      <formula>NOT(ISERROR(SEARCH("Préciser le nom de la structure mandatée",V36)))</formula>
    </cfRule>
  </conditionalFormatting>
  <hyperlinks>
    <hyperlink ref="R115" r:id="rId1" xr:uid="{E0C8B115-AB05-4DF5-ADB4-19AA1A830A87}"/>
  </hyperlinks>
  <printOptions horizontalCentered="1"/>
  <pageMargins left="0.31496062992125984" right="0.31496062992125984" top="0.55118110236220474" bottom="0.15748031496062992" header="0.31496062992125984" footer="0.11811023622047245"/>
  <pageSetup paperSize="9" orientation="portrait" r:id="rId2"/>
  <headerFooter>
    <oddFooter>&amp;L&amp;6POLE DEE- DIRECTION ECONOMIE TERRITORIALE&amp;R&amp;"-,Gras"&amp;8&amp;P/&amp;N</oddFooter>
  </headerFooter>
  <rowBreaks count="1" manualBreakCount="1">
    <brk id="63" max="16383" man="1"/>
  </rowBreaks>
  <drawing r:id="rId3"/>
  <extLst>
    <ext xmlns:x14="http://schemas.microsoft.com/office/spreadsheetml/2009/9/main" uri="{CCE6A557-97BC-4b89-ADB6-D9C93CAAB3DF}">
      <x14:dataValidations xmlns:xm="http://schemas.microsoft.com/office/excel/2006/main" count="8">
        <x14:dataValidation type="list" allowBlank="1" showInputMessage="1" showErrorMessage="1" xr:uid="{E9C0A786-C310-4992-98C1-8FF8A4BDF20C}">
          <x14:formula1>
            <xm:f>Feuil2!$D$865:$D$867</xm:f>
          </x14:formula1>
          <xm:sqref>E31:G31</xm:sqref>
        </x14:dataValidation>
        <x14:dataValidation type="list" allowBlank="1" showInputMessage="1" showErrorMessage="1" xr:uid="{FFDA3771-EC61-450C-B6BF-66B6871CAEAA}">
          <x14:formula1>
            <xm:f>Feuil2!$E$865:$E$869</xm:f>
          </x14:formula1>
          <xm:sqref>E29:V29</xm:sqref>
        </x14:dataValidation>
        <x14:dataValidation type="list" allowBlank="1" showInputMessage="1" showErrorMessage="1" xr:uid="{F14FB1CB-438A-4BBA-A4A8-379AB7D4F403}">
          <x14:formula1>
            <xm:f>Feuil2!$F$865:$F$871</xm:f>
          </x14:formula1>
          <xm:sqref>Z19:AB19 Z22:AB22</xm:sqref>
        </x14:dataValidation>
        <x14:dataValidation type="list" allowBlank="1" showInputMessage="1" showErrorMessage="1" xr:uid="{ABE3C80C-ECA6-4090-9E6A-5A6F238F33FE}">
          <x14:formula1>
            <xm:f>Feuil2!$H$865:$H$875</xm:f>
          </x14:formula1>
          <xm:sqref>V21 P21 AB21</xm:sqref>
        </x14:dataValidation>
        <x14:dataValidation type="list" allowBlank="1" showInputMessage="1" xr:uid="{2EF495CD-D367-4EEC-80EB-D0AF9CC235F9}">
          <x14:formula1>
            <xm:f>_xlfn.ANCHORARRAY(Feuil2!$F$906)</xm:f>
          </x14:formula1>
          <xm:sqref>E18:G18</xm:sqref>
        </x14:dataValidation>
        <x14:dataValidation type="list" allowBlank="1" showInputMessage="1" showErrorMessage="1" xr:uid="{D29E4418-FB83-4A37-AF79-B90B84F64005}">
          <x14:formula1>
            <xm:f>Feuil2!$I$870:$I$873</xm:f>
          </x14:formula1>
          <xm:sqref>K42:L42</xm:sqref>
        </x14:dataValidation>
        <x14:dataValidation type="list" allowBlank="1" showInputMessage="1" showErrorMessage="1" xr:uid="{85D1F08A-64D5-4946-BE3A-F6EEA55FF1CC}">
          <x14:formula1>
            <xm:f>Feuil2!$F$865:$F$872</xm:f>
          </x14:formula1>
          <xm:sqref>Z18:AB18</xm:sqref>
        </x14:dataValidation>
        <x14:dataValidation type="list" allowBlank="1" showInputMessage="1" xr:uid="{C61D08BD-4C24-4DC8-A731-5AB152623D04}">
          <x14:formula1>
            <xm:f>Feuil2!$A$2:$A$864</xm:f>
          </x14:formula1>
          <xm:sqref>F12:N12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38801-6AEA-4DA3-BF52-5FB560691D60}">
  <dimension ref="A1:BU4"/>
  <sheetViews>
    <sheetView zoomScale="55" zoomScaleNormal="55" workbookViewId="0">
      <selection activeCell="F24" sqref="F24"/>
    </sheetView>
  </sheetViews>
  <sheetFormatPr baseColWidth="10" defaultColWidth="40.140625" defaultRowHeight="19.5" customHeight="1" x14ac:dyDescent="0.25"/>
  <cols>
    <col min="12" max="12" width="8.5703125" customWidth="1"/>
    <col min="18" max="18" width="8.5703125" customWidth="1"/>
    <col min="25" max="25" width="40.140625" customWidth="1"/>
    <col min="26" max="26" width="8.5703125" customWidth="1"/>
    <col min="34" max="34" width="8.5703125" customWidth="1"/>
    <col min="47" max="47" width="8.5703125" customWidth="1"/>
    <col min="48" max="48" width="52.5703125" customWidth="1"/>
    <col min="53" max="53" width="8.5703125" customWidth="1"/>
    <col min="64" max="64" width="10.85546875" customWidth="1"/>
    <col min="73" max="73" width="11.28515625" customWidth="1"/>
  </cols>
  <sheetData>
    <row r="1" spans="1:73" s="20" customFormat="1" ht="19.5" customHeight="1" x14ac:dyDescent="0.25">
      <c r="A1" s="184" t="s">
        <v>4337</v>
      </c>
      <c r="B1" s="184"/>
      <c r="C1" s="184"/>
      <c r="D1" s="184"/>
      <c r="E1" s="184"/>
      <c r="F1" s="184"/>
      <c r="G1" s="184"/>
      <c r="H1" s="184"/>
      <c r="I1" s="184"/>
      <c r="J1" s="184"/>
      <c r="K1" s="184"/>
      <c r="L1" s="18"/>
      <c r="M1" s="184" t="s">
        <v>4336</v>
      </c>
      <c r="N1" s="184"/>
      <c r="O1" s="184"/>
      <c r="P1" s="184"/>
      <c r="Q1" s="184"/>
      <c r="R1" s="18"/>
      <c r="S1" s="184" t="s">
        <v>4335</v>
      </c>
      <c r="T1" s="184"/>
      <c r="U1" s="184"/>
      <c r="V1" s="184"/>
      <c r="W1" s="184"/>
      <c r="X1" s="184"/>
      <c r="Y1" s="184"/>
      <c r="Z1" s="18"/>
      <c r="AA1" s="185" t="s">
        <v>4334</v>
      </c>
      <c r="AB1" s="186"/>
      <c r="AC1" s="186"/>
      <c r="AD1" s="186"/>
      <c r="AE1" s="186"/>
      <c r="AF1" s="186"/>
      <c r="AG1" s="187"/>
      <c r="AH1" s="18"/>
      <c r="AI1" s="185" t="s">
        <v>4333</v>
      </c>
      <c r="AJ1" s="186"/>
      <c r="AK1" s="186"/>
      <c r="AL1" s="186"/>
      <c r="AM1" s="186"/>
      <c r="AN1" s="186"/>
      <c r="AO1" s="186"/>
      <c r="AP1" s="186"/>
      <c r="AQ1" s="186"/>
      <c r="AR1" s="186"/>
      <c r="AS1" s="186"/>
      <c r="AT1" s="187"/>
      <c r="AU1" s="18"/>
      <c r="AV1" s="185" t="s">
        <v>4332</v>
      </c>
      <c r="AW1" s="186"/>
      <c r="AX1" s="186"/>
      <c r="AY1" s="186"/>
      <c r="AZ1" s="186"/>
      <c r="BA1" s="18"/>
      <c r="BB1" s="188" t="s">
        <v>2266</v>
      </c>
      <c r="BC1" s="185" t="s">
        <v>4338</v>
      </c>
      <c r="BD1" s="186"/>
      <c r="BE1" s="186"/>
      <c r="BF1" s="186"/>
      <c r="BG1" s="186"/>
      <c r="BH1" s="186"/>
      <c r="BI1" s="186"/>
      <c r="BJ1" s="186"/>
      <c r="BK1" s="186"/>
      <c r="BL1" s="19"/>
      <c r="BM1" s="185" t="s">
        <v>4338</v>
      </c>
      <c r="BN1" s="186"/>
      <c r="BO1" s="186"/>
      <c r="BP1" s="186"/>
      <c r="BQ1" s="186"/>
      <c r="BR1" s="186"/>
      <c r="BS1" s="186"/>
      <c r="BT1" s="186"/>
      <c r="BU1" s="19"/>
    </row>
    <row r="2" spans="1:73" s="20" customFormat="1" ht="19.5" customHeight="1" x14ac:dyDescent="0.25">
      <c r="A2" s="21"/>
      <c r="B2" s="21"/>
      <c r="C2" s="21"/>
      <c r="D2" s="21"/>
      <c r="E2" s="21"/>
      <c r="F2" s="21"/>
      <c r="G2" s="21"/>
      <c r="H2" s="21"/>
      <c r="I2" s="21"/>
      <c r="J2" s="21"/>
      <c r="K2" s="21"/>
      <c r="L2" s="18"/>
      <c r="M2" s="21"/>
      <c r="N2" s="21"/>
      <c r="O2" s="21"/>
      <c r="P2" s="21"/>
      <c r="Q2" s="21"/>
      <c r="R2" s="18"/>
      <c r="S2" s="21"/>
      <c r="T2" s="21"/>
      <c r="U2" s="21"/>
      <c r="V2" s="21"/>
      <c r="W2" s="21"/>
      <c r="X2" s="21"/>
      <c r="Y2" s="21"/>
      <c r="Z2" s="18"/>
      <c r="AA2" s="22" t="s">
        <v>2254</v>
      </c>
      <c r="AB2" s="183" t="s">
        <v>2255</v>
      </c>
      <c r="AC2" s="183"/>
      <c r="AD2" s="183"/>
      <c r="AE2" s="183"/>
      <c r="AF2" s="183" t="s">
        <v>4331</v>
      </c>
      <c r="AG2" s="183"/>
      <c r="AH2" s="18"/>
      <c r="AI2" s="183" t="s">
        <v>4330</v>
      </c>
      <c r="AJ2" s="183"/>
      <c r="AK2" s="183"/>
      <c r="AL2" s="183"/>
      <c r="AM2" s="183" t="s">
        <v>4329</v>
      </c>
      <c r="AN2" s="183"/>
      <c r="AO2" s="183"/>
      <c r="AP2" s="183"/>
      <c r="AQ2" s="183" t="s">
        <v>2259</v>
      </c>
      <c r="AR2" s="183"/>
      <c r="AS2" s="183"/>
      <c r="AT2" s="183"/>
      <c r="AU2" s="18"/>
      <c r="AV2" s="21" t="s">
        <v>4328</v>
      </c>
      <c r="AW2" s="21" t="s">
        <v>4327</v>
      </c>
      <c r="AX2" s="21" t="s">
        <v>4326</v>
      </c>
      <c r="AY2" s="21" t="s">
        <v>4325</v>
      </c>
      <c r="AZ2" s="21" t="s">
        <v>4296</v>
      </c>
      <c r="BA2" s="18"/>
      <c r="BB2" s="189"/>
      <c r="BC2" s="183" t="s">
        <v>4346</v>
      </c>
      <c r="BD2" s="183"/>
      <c r="BE2" s="183"/>
      <c r="BF2" s="183"/>
      <c r="BG2" s="183"/>
      <c r="BH2" s="183"/>
      <c r="BI2" s="183"/>
      <c r="BJ2" s="183"/>
      <c r="BK2" s="183"/>
      <c r="BL2" s="23"/>
      <c r="BM2" s="183" t="s">
        <v>4347</v>
      </c>
      <c r="BN2" s="183"/>
      <c r="BO2" s="183"/>
      <c r="BP2" s="183"/>
      <c r="BQ2" s="183"/>
      <c r="BR2" s="183"/>
      <c r="BS2" s="183"/>
      <c r="BT2" s="183"/>
      <c r="BU2" s="23"/>
    </row>
    <row r="3" spans="1:73" s="20" customFormat="1" ht="19.5" customHeight="1" x14ac:dyDescent="0.25">
      <c r="A3" s="24" t="s">
        <v>4324</v>
      </c>
      <c r="B3" s="24" t="s">
        <v>4323</v>
      </c>
      <c r="C3" s="24" t="s">
        <v>4322</v>
      </c>
      <c r="D3" s="24" t="s">
        <v>4314</v>
      </c>
      <c r="E3" s="24" t="s">
        <v>4321</v>
      </c>
      <c r="F3" s="24" t="s">
        <v>4320</v>
      </c>
      <c r="G3" s="24" t="s">
        <v>4319</v>
      </c>
      <c r="H3" s="24" t="s">
        <v>4318</v>
      </c>
      <c r="I3" s="24" t="s">
        <v>4317</v>
      </c>
      <c r="J3" s="24" t="s">
        <v>4316</v>
      </c>
      <c r="K3" s="24" t="s">
        <v>4315</v>
      </c>
      <c r="L3" s="18"/>
      <c r="M3" s="24" t="s">
        <v>4312</v>
      </c>
      <c r="N3" s="24" t="s">
        <v>4311</v>
      </c>
      <c r="O3" s="24" t="s">
        <v>4310</v>
      </c>
      <c r="P3" s="24" t="s">
        <v>4314</v>
      </c>
      <c r="Q3" s="24" t="s">
        <v>4296</v>
      </c>
      <c r="R3" s="18"/>
      <c r="S3" s="24" t="s">
        <v>4313</v>
      </c>
      <c r="T3" s="24" t="s">
        <v>4312</v>
      </c>
      <c r="U3" s="24" t="s">
        <v>4311</v>
      </c>
      <c r="V3" s="24" t="s">
        <v>4310</v>
      </c>
      <c r="W3" s="24" t="s">
        <v>4309</v>
      </c>
      <c r="X3" s="24" t="s">
        <v>4296</v>
      </c>
      <c r="Y3" s="24" t="s">
        <v>2265</v>
      </c>
      <c r="Z3" s="18"/>
      <c r="AA3" s="24" t="s">
        <v>4308</v>
      </c>
      <c r="AB3" s="24" t="s">
        <v>4301</v>
      </c>
      <c r="AC3" s="24" t="s">
        <v>4295</v>
      </c>
      <c r="AD3" s="24" t="s">
        <v>4307</v>
      </c>
      <c r="AE3" s="24" t="s">
        <v>4299</v>
      </c>
      <c r="AF3" s="24" t="s">
        <v>4306</v>
      </c>
      <c r="AG3" s="24" t="s">
        <v>4305</v>
      </c>
      <c r="AH3" s="18"/>
      <c r="AI3" s="24" t="s">
        <v>4304</v>
      </c>
      <c r="AJ3" s="24" t="s">
        <v>4286</v>
      </c>
      <c r="AK3" s="24" t="s">
        <v>4303</v>
      </c>
      <c r="AL3" s="24" t="s">
        <v>4302</v>
      </c>
      <c r="AM3" s="24" t="s">
        <v>4301</v>
      </c>
      <c r="AN3" s="24" t="s">
        <v>4295</v>
      </c>
      <c r="AO3" s="24" t="s">
        <v>4300</v>
      </c>
      <c r="AP3" s="24" t="s">
        <v>4299</v>
      </c>
      <c r="AQ3" s="24" t="s">
        <v>4298</v>
      </c>
      <c r="AR3" s="24" t="s">
        <v>4297</v>
      </c>
      <c r="AS3" s="24" t="s">
        <v>2260</v>
      </c>
      <c r="AT3" s="24" t="s">
        <v>2261</v>
      </c>
      <c r="AU3" s="18"/>
      <c r="AV3" s="24"/>
      <c r="AW3" s="24"/>
      <c r="AX3" s="24"/>
      <c r="AY3" s="24"/>
      <c r="AZ3" s="24"/>
      <c r="BA3" s="18"/>
      <c r="BB3" s="190"/>
      <c r="BC3" s="25" t="s">
        <v>4339</v>
      </c>
      <c r="BD3" s="25" t="s">
        <v>2267</v>
      </c>
      <c r="BE3" s="25" t="s">
        <v>4340</v>
      </c>
      <c r="BF3" s="25" t="s">
        <v>4341</v>
      </c>
      <c r="BG3" s="25" t="s">
        <v>4342</v>
      </c>
      <c r="BH3" s="25" t="s">
        <v>4343</v>
      </c>
      <c r="BI3" s="25" t="s">
        <v>4344</v>
      </c>
      <c r="BJ3" s="25" t="s">
        <v>2270</v>
      </c>
      <c r="BK3" s="25" t="s">
        <v>4345</v>
      </c>
      <c r="BL3" s="23"/>
      <c r="BM3" s="26" t="s">
        <v>4287</v>
      </c>
      <c r="BN3" s="26" t="s">
        <v>4288</v>
      </c>
      <c r="BO3" s="26" t="s">
        <v>4348</v>
      </c>
      <c r="BP3" s="26" t="s">
        <v>4349</v>
      </c>
      <c r="BQ3" s="26" t="s">
        <v>4289</v>
      </c>
      <c r="BR3" s="26" t="s">
        <v>4290</v>
      </c>
      <c r="BS3" s="26" t="s">
        <v>4350</v>
      </c>
      <c r="BT3" s="26" t="s">
        <v>4351</v>
      </c>
      <c r="BU3" s="23"/>
    </row>
    <row r="4" spans="1:73" s="20" customFormat="1" ht="19.5" customHeight="1" x14ac:dyDescent="0.25">
      <c r="A4" s="24">
        <f>'FORMULAIRE A COMPLETER'!J8</f>
        <v>0</v>
      </c>
      <c r="B4" s="24">
        <f>'FORMULAIRE A COMPLETER'!J10</f>
        <v>0</v>
      </c>
      <c r="C4" s="27">
        <f>'FORMULAIRE A COMPLETER'!F12</f>
        <v>0</v>
      </c>
      <c r="D4" s="24">
        <f>'FORMULAIRE A COMPLETER'!F14</f>
        <v>0</v>
      </c>
      <c r="E4" s="24">
        <f>'FORMULAIRE A COMPLETER'!R14</f>
        <v>0</v>
      </c>
      <c r="F4" s="28">
        <f>'FORMULAIRE A COMPLETER'!E16</f>
        <v>0</v>
      </c>
      <c r="G4" s="29">
        <f>'FORMULAIRE A COMPLETER'!V16</f>
        <v>0</v>
      </c>
      <c r="H4" s="24">
        <f>'FORMULAIRE A COMPLETER'!E18</f>
        <v>0</v>
      </c>
      <c r="I4" s="24">
        <f>'FORMULAIRE A COMPLETER'!Z18</f>
        <v>0</v>
      </c>
      <c r="J4" s="24" t="e">
        <f>'FORMULAIRE A COMPLETER'!#REF!</f>
        <v>#REF!</v>
      </c>
      <c r="K4" s="24" t="e">
        <f>'FORMULAIRE A COMPLETER'!#REF!</f>
        <v>#REF!</v>
      </c>
      <c r="L4" s="18"/>
      <c r="M4" s="24" t="e">
        <f>'FORMULAIRE A COMPLETER'!#REF!</f>
        <v>#REF!</v>
      </c>
      <c r="N4" s="24" t="e">
        <f>'FORMULAIRE A COMPLETER'!#REF!</f>
        <v>#REF!</v>
      </c>
      <c r="O4" s="24">
        <f>'FORMULAIRE A COMPLETER'!F25</f>
        <v>0</v>
      </c>
      <c r="P4" s="24">
        <f>'FORMULAIRE A COMPLETER'!N25</f>
        <v>0</v>
      </c>
      <c r="Q4" s="24">
        <f>'FORMULAIRE A COMPLETER'!V25</f>
        <v>0</v>
      </c>
      <c r="R4" s="18"/>
      <c r="S4" s="24">
        <f>'FORMULAIRE A COMPLETER'!E40</f>
        <v>0</v>
      </c>
      <c r="T4" s="27" t="e">
        <f>'FORMULAIRE A COMPLETER'!#REF!</f>
        <v>#REF!</v>
      </c>
      <c r="U4" s="24" t="e">
        <f>'FORMULAIRE A COMPLETER'!#REF!</f>
        <v>#REF!</v>
      </c>
      <c r="V4" s="24" t="e">
        <f>'FORMULAIRE A COMPLETER'!#REF!</f>
        <v>#REF!</v>
      </c>
      <c r="W4" s="24" t="e">
        <f>'FORMULAIRE A COMPLETER'!#REF!</f>
        <v>#REF!</v>
      </c>
      <c r="X4" s="24" t="e">
        <f>'FORMULAIRE A COMPLETER'!#REF!</f>
        <v>#REF!</v>
      </c>
      <c r="Y4" s="24" t="e">
        <f>'FORMULAIRE A COMPLETER'!#REF!</f>
        <v>#REF!</v>
      </c>
      <c r="Z4" s="18"/>
      <c r="AA4" s="24">
        <f>'FORMULAIRE A COMPLETER'!B45</f>
        <v>0</v>
      </c>
      <c r="AB4" s="24" t="e">
        <f>'FORMULAIRE A COMPLETER'!#REF!</f>
        <v>#REF!</v>
      </c>
      <c r="AC4" s="24" t="e">
        <f>'FORMULAIRE A COMPLETER'!#REF!</f>
        <v>#REF!</v>
      </c>
      <c r="AD4" s="24" t="e">
        <f>'FORMULAIRE A COMPLETER'!#REF!</f>
        <v>#REF!</v>
      </c>
      <c r="AE4" s="24" t="e">
        <f>'FORMULAIRE A COMPLETER'!#REF!</f>
        <v>#REF!</v>
      </c>
      <c r="AF4" s="30" t="e">
        <f>'FORMULAIRE A COMPLETER'!#REF!</f>
        <v>#REF!</v>
      </c>
      <c r="AG4" s="30" t="e">
        <f>'FORMULAIRE A COMPLETER'!#REF!</f>
        <v>#REF!</v>
      </c>
      <c r="AH4" s="18"/>
      <c r="AI4" s="27" t="e">
        <f>'FORMULAIRE A COMPLETER'!#REF!</f>
        <v>#REF!</v>
      </c>
      <c r="AJ4" s="29" t="e">
        <f>'FORMULAIRE A COMPLETER'!#REF!</f>
        <v>#REF!</v>
      </c>
      <c r="AK4" s="24" t="e">
        <f>'FORMULAIRE A COMPLETER'!#REF!</f>
        <v>#REF!</v>
      </c>
      <c r="AL4" s="24" t="e">
        <f>'FORMULAIRE A COMPLETER'!#REF!</f>
        <v>#REF!</v>
      </c>
      <c r="AM4" s="24" t="e">
        <f>'FORMULAIRE A COMPLETER'!#REF!</f>
        <v>#REF!</v>
      </c>
      <c r="AN4" s="24" t="e">
        <f>'FORMULAIRE A COMPLETER'!#REF!</f>
        <v>#REF!</v>
      </c>
      <c r="AO4" s="24" t="e">
        <f>'FORMULAIRE A COMPLETER'!#REF!</f>
        <v>#REF!</v>
      </c>
      <c r="AP4" s="24" t="e">
        <f>'FORMULAIRE A COMPLETER'!#REF!</f>
        <v>#REF!</v>
      </c>
      <c r="AQ4" s="27" t="e">
        <f>'FORMULAIRE A COMPLETER'!#REF!</f>
        <v>#REF!</v>
      </c>
      <c r="AR4" s="30" t="e">
        <f>'FORMULAIRE A COMPLETER'!#REF!</f>
        <v>#REF!</v>
      </c>
      <c r="AS4" s="31" t="e">
        <f>'FORMULAIRE A COMPLETER'!#REF!</f>
        <v>#REF!</v>
      </c>
      <c r="AT4" s="30" t="e">
        <f>'FORMULAIRE A COMPLETER'!#REF!</f>
        <v>#REF!</v>
      </c>
      <c r="AU4" s="18"/>
      <c r="AV4" s="24" t="e">
        <f>'FORMULAIRE A COMPLETER'!#REF!</f>
        <v>#REF!</v>
      </c>
      <c r="AW4" s="24" t="e">
        <f>'FORMULAIRE A COMPLETER'!#REF!</f>
        <v>#REF!</v>
      </c>
      <c r="AX4" s="24" t="e">
        <f>'FORMULAIRE A COMPLETER'!#REF!</f>
        <v>#REF!</v>
      </c>
      <c r="AY4" s="24" t="e">
        <f>'FORMULAIRE A COMPLETER'!#REF!</f>
        <v>#REF!</v>
      </c>
      <c r="AZ4" s="32" t="e">
        <f>'FORMULAIRE A COMPLETER'!#REF!</f>
        <v>#REF!</v>
      </c>
      <c r="BA4" s="18"/>
      <c r="BB4" s="33">
        <f>'FORMULAIRE A COMPLETER'!S101</f>
        <v>0</v>
      </c>
      <c r="BC4" s="24" t="e">
        <f>'FORMULAIRE A COMPLETER'!#REF!</f>
        <v>#REF!</v>
      </c>
      <c r="BD4" s="24" t="e">
        <f>'FORMULAIRE A COMPLETER'!#REF!</f>
        <v>#REF!</v>
      </c>
      <c r="BE4" s="24" t="e">
        <f>'FORMULAIRE A COMPLETER'!#REF!</f>
        <v>#REF!</v>
      </c>
      <c r="BF4" s="24" t="e">
        <f>'FORMULAIRE A COMPLETER'!#REF!</f>
        <v>#REF!</v>
      </c>
      <c r="BG4" s="24" t="e">
        <f>'FORMULAIRE A COMPLETER'!#REF!</f>
        <v>#REF!</v>
      </c>
      <c r="BH4" s="24" t="e">
        <f>'FORMULAIRE A COMPLETER'!#REF!</f>
        <v>#REF!</v>
      </c>
      <c r="BI4" s="24" t="e">
        <f>'FORMULAIRE A COMPLETER'!#REF!</f>
        <v>#REF!</v>
      </c>
      <c r="BJ4" s="24" t="e">
        <f>'FORMULAIRE A COMPLETER'!#REF!</f>
        <v>#REF!</v>
      </c>
      <c r="BK4" s="24" t="e">
        <f>'FORMULAIRE A COMPLETER'!#REF!</f>
        <v>#REF!</v>
      </c>
      <c r="BL4" s="18"/>
      <c r="BM4" s="24" t="e">
        <f>'FORMULAIRE A COMPLETER'!#REF!</f>
        <v>#REF!</v>
      </c>
      <c r="BN4" s="24" t="e">
        <f>'FORMULAIRE A COMPLETER'!#REF!</f>
        <v>#REF!</v>
      </c>
      <c r="BO4" s="24" t="e">
        <f>'FORMULAIRE A COMPLETER'!#REF!</f>
        <v>#REF!</v>
      </c>
      <c r="BP4" s="24" t="e">
        <f>'FORMULAIRE A COMPLETER'!#REF!</f>
        <v>#REF!</v>
      </c>
      <c r="BQ4" s="27" t="e">
        <f>'FORMULAIRE A COMPLETER'!#REF!</f>
        <v>#REF!</v>
      </c>
      <c r="BR4" s="24" t="e">
        <f>'FORMULAIRE A COMPLETER'!#REF!</f>
        <v>#REF!</v>
      </c>
      <c r="BS4" s="24" t="e">
        <f>'FORMULAIRE A COMPLETER'!#REF!</f>
        <v>#REF!</v>
      </c>
      <c r="BT4" s="24" t="e">
        <f>'FORMULAIRE A COMPLETER'!#REF!</f>
        <v>#REF!</v>
      </c>
      <c r="BU4" s="23"/>
    </row>
  </sheetData>
  <sheetProtection sheet="1" objects="1" scenarios="1"/>
  <mergeCells count="17">
    <mergeCell ref="AQ2:AT2"/>
    <mergeCell ref="BM2:BT2"/>
    <mergeCell ref="BM1:BT1"/>
    <mergeCell ref="BC1:BK1"/>
    <mergeCell ref="BC2:BK2"/>
    <mergeCell ref="AI1:AT1"/>
    <mergeCell ref="AV1:AZ1"/>
    <mergeCell ref="BB1:BB3"/>
    <mergeCell ref="AB2:AE2"/>
    <mergeCell ref="AF2:AG2"/>
    <mergeCell ref="AI2:AL2"/>
    <mergeCell ref="AM2:AP2"/>
    <mergeCell ref="A1:K1"/>
    <mergeCell ref="M1:Q1"/>
    <mergeCell ref="S1:W1"/>
    <mergeCell ref="X1:Y1"/>
    <mergeCell ref="AA1:A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38A99-6D8C-4581-A353-42F248A0172B}">
  <dimension ref="A1:AC1637"/>
  <sheetViews>
    <sheetView workbookViewId="0"/>
  </sheetViews>
  <sheetFormatPr baseColWidth="10" defaultColWidth="11.42578125" defaultRowHeight="15" x14ac:dyDescent="0.25"/>
  <cols>
    <col min="1" max="1" width="26" style="5" customWidth="1"/>
    <col min="2" max="2" width="6.5703125" style="5" customWidth="1"/>
    <col min="3" max="3" width="11.42578125" style="5" customWidth="1"/>
    <col min="4" max="4" width="32" style="6" customWidth="1"/>
    <col min="5" max="5" width="29" style="6" customWidth="1"/>
    <col min="6" max="7" width="12.7109375" style="6" customWidth="1"/>
    <col min="8" max="8" width="11.7109375" style="7" customWidth="1"/>
    <col min="9" max="9" width="15.28515625" style="5" customWidth="1"/>
    <col min="10" max="10" width="16.85546875" style="5" customWidth="1"/>
    <col min="11" max="11" width="10.85546875" style="5" customWidth="1"/>
    <col min="12" max="12" width="11.42578125" style="119"/>
    <col min="13" max="14" width="11.42578125" style="6"/>
    <col min="15" max="15" width="11.42578125" style="17"/>
    <col min="16" max="16384" width="11.42578125" style="6"/>
  </cols>
  <sheetData>
    <row r="1" spans="1:29" s="14" customFormat="1" ht="22.5" x14ac:dyDescent="0.25">
      <c r="A1" s="110" t="s">
        <v>4398</v>
      </c>
      <c r="B1" s="110" t="s">
        <v>4399</v>
      </c>
      <c r="C1" s="111" t="s">
        <v>4400</v>
      </c>
      <c r="D1" s="110" t="s">
        <v>4401</v>
      </c>
      <c r="E1" s="110" t="s">
        <v>1</v>
      </c>
      <c r="F1" s="110" t="s">
        <v>4402</v>
      </c>
      <c r="G1" s="112" t="s">
        <v>4403</v>
      </c>
      <c r="H1" s="113" t="s">
        <v>4404</v>
      </c>
      <c r="I1" s="113" t="s">
        <v>4405</v>
      </c>
      <c r="J1" s="113" t="s">
        <v>4406</v>
      </c>
      <c r="K1" s="113" t="s">
        <v>4407</v>
      </c>
      <c r="L1" s="116" t="s">
        <v>4471</v>
      </c>
      <c r="M1" s="114"/>
      <c r="N1" s="114"/>
      <c r="O1" s="114"/>
      <c r="P1" s="114"/>
      <c r="Q1" s="114"/>
      <c r="R1" s="114"/>
      <c r="S1" s="114"/>
      <c r="T1" s="114"/>
      <c r="U1" s="114"/>
      <c r="V1" s="114"/>
      <c r="W1" s="114"/>
      <c r="X1" s="114"/>
      <c r="Y1" s="114"/>
      <c r="Z1" s="114"/>
      <c r="AA1" s="114"/>
      <c r="AB1" s="114"/>
      <c r="AC1" s="114"/>
    </row>
    <row r="2" spans="1:29" customFormat="1" x14ac:dyDescent="0.25">
      <c r="A2" s="1" t="str">
        <f>CONCATENATE(Tableau4[[#This Row],[DPT2]]," - ",Tableau4[[#This Row],[COMMUNE]])</f>
        <v>33 - Abzac</v>
      </c>
      <c r="B2" s="5">
        <v>33</v>
      </c>
      <c r="C2" s="5" t="s">
        <v>1384</v>
      </c>
      <c r="D2" s="6" t="s">
        <v>214</v>
      </c>
      <c r="E2" s="6" t="s">
        <v>4419</v>
      </c>
      <c r="F2" s="6" t="s">
        <v>2239</v>
      </c>
      <c r="G2" s="7">
        <v>1982</v>
      </c>
      <c r="H2" s="5" t="s">
        <v>4</v>
      </c>
      <c r="I2" s="5" t="s">
        <v>11</v>
      </c>
      <c r="J2" s="2" t="s">
        <v>12</v>
      </c>
      <c r="K2" s="2" t="s">
        <v>1286</v>
      </c>
      <c r="L2" s="126">
        <v>46077</v>
      </c>
      <c r="M2" s="84"/>
      <c r="N2" s="84"/>
      <c r="O2" s="84"/>
      <c r="P2" s="84"/>
      <c r="Q2" s="84"/>
      <c r="R2" s="84"/>
      <c r="S2" s="84"/>
      <c r="T2" s="84"/>
      <c r="U2" s="84"/>
      <c r="V2" s="84"/>
      <c r="W2" s="84"/>
    </row>
    <row r="3" spans="1:29" customFormat="1" x14ac:dyDescent="0.25">
      <c r="A3" s="1" t="str">
        <f>CONCATENATE(Tableau4[[#This Row],[DPT2]]," - ",Tableau4[[#This Row],[COMMUNE]])</f>
        <v>33 - Aillas</v>
      </c>
      <c r="B3" s="5">
        <v>33</v>
      </c>
      <c r="C3" s="2" t="s">
        <v>1385</v>
      </c>
      <c r="D3" s="3" t="s">
        <v>198</v>
      </c>
      <c r="E3" s="3" t="s">
        <v>1386</v>
      </c>
      <c r="F3" s="6" t="s">
        <v>2239</v>
      </c>
      <c r="G3" s="4">
        <v>834</v>
      </c>
      <c r="H3" s="2" t="s">
        <v>4</v>
      </c>
      <c r="I3" s="2" t="s">
        <v>5</v>
      </c>
      <c r="J3" s="2" t="s">
        <v>12</v>
      </c>
      <c r="K3" s="2" t="s">
        <v>1286</v>
      </c>
      <c r="L3" s="126" t="s">
        <v>2240</v>
      </c>
    </row>
    <row r="4" spans="1:29" s="84" customFormat="1" x14ac:dyDescent="0.25">
      <c r="A4" s="1" t="str">
        <f>CONCATENATE(Tableau4[[#This Row],[DPT2]]," - ",Tableau4[[#This Row],[COMMUNE]])</f>
        <v>33 - Ambarès-et-Lagrave</v>
      </c>
      <c r="B4" s="96">
        <v>33</v>
      </c>
      <c r="C4" s="2" t="s">
        <v>1934</v>
      </c>
      <c r="D4" s="92" t="s">
        <v>1388</v>
      </c>
      <c r="E4" s="93" t="s">
        <v>1935</v>
      </c>
      <c r="F4" s="93" t="s">
        <v>2240</v>
      </c>
      <c r="G4" s="94">
        <v>16636</v>
      </c>
      <c r="H4" s="91" t="s">
        <v>103</v>
      </c>
      <c r="I4" s="91" t="s">
        <v>17</v>
      </c>
      <c r="J4" s="91" t="s">
        <v>12</v>
      </c>
      <c r="K4" s="5" t="s">
        <v>1285</v>
      </c>
      <c r="L4" s="126" t="s">
        <v>2240</v>
      </c>
      <c r="M4"/>
      <c r="N4"/>
      <c r="O4"/>
      <c r="P4"/>
      <c r="Q4"/>
      <c r="R4"/>
      <c r="S4"/>
      <c r="T4"/>
      <c r="U4"/>
      <c r="V4"/>
      <c r="W4"/>
    </row>
    <row r="5" spans="1:29" s="84" customFormat="1" x14ac:dyDescent="0.25">
      <c r="A5" s="1" t="str">
        <f>CONCATENATE(Tableau4[[#This Row],[DPT2]]," - ",Tableau4[[#This Row],[COMMUNE]])</f>
        <v>33 - Ambès</v>
      </c>
      <c r="B5" s="5">
        <v>33</v>
      </c>
      <c r="C5" s="2" t="s">
        <v>1387</v>
      </c>
      <c r="D5" s="3" t="s">
        <v>1388</v>
      </c>
      <c r="E5" s="3" t="s">
        <v>1389</v>
      </c>
      <c r="F5" s="6" t="s">
        <v>2239</v>
      </c>
      <c r="G5" s="4">
        <v>3053</v>
      </c>
      <c r="H5" s="2" t="s">
        <v>4</v>
      </c>
      <c r="I5" s="2" t="s">
        <v>17</v>
      </c>
      <c r="J5" s="2" t="s">
        <v>12</v>
      </c>
      <c r="K5" s="2" t="s">
        <v>1286</v>
      </c>
      <c r="L5" s="126">
        <v>46077</v>
      </c>
      <c r="M5"/>
      <c r="N5"/>
      <c r="O5"/>
      <c r="P5"/>
      <c r="Q5"/>
      <c r="R5"/>
      <c r="S5"/>
      <c r="T5"/>
      <c r="U5"/>
      <c r="V5"/>
      <c r="W5"/>
    </row>
    <row r="6" spans="1:29" customFormat="1" x14ac:dyDescent="0.25">
      <c r="A6" s="1" t="str">
        <f>CONCATENATE(Tableau4[[#This Row],[DPT2]]," - ",Tableau4[[#This Row],[COMMUNE]])</f>
        <v>33 - Andernos-les-Bains</v>
      </c>
      <c r="B6" s="96">
        <v>33</v>
      </c>
      <c r="C6" s="2" t="s">
        <v>2144</v>
      </c>
      <c r="D6" s="92" t="s">
        <v>1941</v>
      </c>
      <c r="E6" s="93" t="s">
        <v>2145</v>
      </c>
      <c r="F6" s="93" t="s">
        <v>2240</v>
      </c>
      <c r="G6" s="94">
        <v>12242</v>
      </c>
      <c r="H6" s="91" t="s">
        <v>103</v>
      </c>
      <c r="I6" s="91" t="s">
        <v>17</v>
      </c>
      <c r="J6" s="91" t="s">
        <v>12</v>
      </c>
      <c r="K6" s="5" t="s">
        <v>1878</v>
      </c>
      <c r="L6" s="126" t="s">
        <v>2240</v>
      </c>
      <c r="M6" s="84"/>
      <c r="N6" s="84"/>
      <c r="O6" s="84"/>
      <c r="P6" s="84"/>
      <c r="Q6" s="84"/>
      <c r="R6" s="84"/>
      <c r="S6" s="84"/>
      <c r="T6" s="84"/>
      <c r="U6" s="84"/>
      <c r="V6" s="84"/>
      <c r="W6" s="84"/>
    </row>
    <row r="7" spans="1:29" customFormat="1" x14ac:dyDescent="0.25">
      <c r="A7" s="1" t="str">
        <f>CONCATENATE(Tableau4[[#This Row],[DPT2]]," - ",Tableau4[[#This Row],[COMMUNE]])</f>
        <v>33 - Anglade</v>
      </c>
      <c r="B7" s="5">
        <v>33</v>
      </c>
      <c r="C7" s="2" t="s">
        <v>183</v>
      </c>
      <c r="D7" s="3" t="s">
        <v>184</v>
      </c>
      <c r="E7" s="3" t="s">
        <v>185</v>
      </c>
      <c r="F7" s="6" t="s">
        <v>2239</v>
      </c>
      <c r="G7" s="4">
        <v>931</v>
      </c>
      <c r="H7" s="2" t="s">
        <v>4</v>
      </c>
      <c r="I7" s="2" t="s">
        <v>5</v>
      </c>
      <c r="J7" s="2" t="s">
        <v>6</v>
      </c>
      <c r="K7" s="2" t="s">
        <v>7</v>
      </c>
      <c r="L7" s="126" t="s">
        <v>2240</v>
      </c>
    </row>
    <row r="8" spans="1:29" customFormat="1" x14ac:dyDescent="0.25">
      <c r="A8" s="1" t="str">
        <f>CONCATENATE(Tableau4[[#This Row],[DPT2]]," - ",Tableau4[[#This Row],[COMMUNE]])</f>
        <v>33 - Arbanats</v>
      </c>
      <c r="B8" s="96">
        <v>33</v>
      </c>
      <c r="C8" s="2" t="s">
        <v>1390</v>
      </c>
      <c r="D8" s="92" t="s">
        <v>260</v>
      </c>
      <c r="E8" s="93" t="s">
        <v>1391</v>
      </c>
      <c r="F8" s="93" t="s">
        <v>2240</v>
      </c>
      <c r="G8" s="94">
        <v>1335</v>
      </c>
      <c r="H8" s="91" t="s">
        <v>103</v>
      </c>
      <c r="I8" s="91" t="s">
        <v>17</v>
      </c>
      <c r="J8" s="91" t="s">
        <v>12</v>
      </c>
      <c r="K8" s="2" t="s">
        <v>1286</v>
      </c>
      <c r="L8" s="126" t="s">
        <v>2240</v>
      </c>
      <c r="M8" s="84"/>
      <c r="N8" s="84"/>
      <c r="O8" s="84"/>
      <c r="P8" s="84"/>
      <c r="Q8" s="84"/>
      <c r="R8" s="84"/>
      <c r="S8" s="84"/>
      <c r="T8" s="84"/>
      <c r="U8" s="84"/>
      <c r="V8" s="84"/>
      <c r="W8" s="84"/>
    </row>
    <row r="9" spans="1:29" customFormat="1" x14ac:dyDescent="0.25">
      <c r="A9" s="1" t="str">
        <f>CONCATENATE(Tableau4[[#This Row],[DPT2]]," - ",Tableau4[[#This Row],[COMMUNE]])</f>
        <v>33 - Arcachon</v>
      </c>
      <c r="B9" s="96">
        <v>33</v>
      </c>
      <c r="C9" s="2" t="s">
        <v>2146</v>
      </c>
      <c r="D9" s="92" t="s">
        <v>2000</v>
      </c>
      <c r="E9" s="93" t="s">
        <v>2147</v>
      </c>
      <c r="F9" s="93" t="s">
        <v>2240</v>
      </c>
      <c r="G9" s="94">
        <v>11630</v>
      </c>
      <c r="H9" s="91" t="s">
        <v>103</v>
      </c>
      <c r="I9" s="91" t="s">
        <v>17</v>
      </c>
      <c r="J9" s="91" t="s">
        <v>12</v>
      </c>
      <c r="K9" s="5" t="s">
        <v>1878</v>
      </c>
      <c r="L9" s="126" t="s">
        <v>2240</v>
      </c>
    </row>
    <row r="10" spans="1:29" customFormat="1" x14ac:dyDescent="0.25">
      <c r="A10" s="1" t="str">
        <f>CONCATENATE(Tableau4[[#This Row],[DPT2]]," - ",Tableau4[[#This Row],[COMMUNE]])</f>
        <v>33 - Arcins</v>
      </c>
      <c r="B10" s="5">
        <v>33</v>
      </c>
      <c r="C10" s="2" t="s">
        <v>186</v>
      </c>
      <c r="D10" s="3" t="s">
        <v>187</v>
      </c>
      <c r="E10" s="3" t="s">
        <v>188</v>
      </c>
      <c r="F10" s="6" t="s">
        <v>2239</v>
      </c>
      <c r="G10" s="4">
        <v>529</v>
      </c>
      <c r="H10" s="2" t="s">
        <v>4</v>
      </c>
      <c r="I10" s="2" t="s">
        <v>17</v>
      </c>
      <c r="J10" s="2" t="s">
        <v>12</v>
      </c>
      <c r="K10" s="2" t="s">
        <v>7</v>
      </c>
      <c r="L10" s="126" t="s">
        <v>2240</v>
      </c>
      <c r="M10" s="84"/>
      <c r="N10" s="84"/>
      <c r="O10" s="84"/>
      <c r="P10" s="84"/>
      <c r="Q10" s="84"/>
      <c r="R10" s="84"/>
      <c r="S10" s="84"/>
      <c r="T10" s="84"/>
      <c r="U10" s="84"/>
      <c r="V10" s="84"/>
      <c r="W10" s="84"/>
    </row>
    <row r="11" spans="1:29" customFormat="1" x14ac:dyDescent="0.25">
      <c r="A11" s="1" t="str">
        <f>CONCATENATE(Tableau4[[#This Row],[DPT2]]," - ",Tableau4[[#This Row],[COMMUNE]])</f>
        <v>33 - Arès</v>
      </c>
      <c r="B11" s="96">
        <v>33</v>
      </c>
      <c r="C11" s="2" t="s">
        <v>2148</v>
      </c>
      <c r="D11" s="92" t="s">
        <v>1941</v>
      </c>
      <c r="E11" s="93" t="s">
        <v>2149</v>
      </c>
      <c r="F11" s="93" t="s">
        <v>2240</v>
      </c>
      <c r="G11" s="94">
        <v>6381</v>
      </c>
      <c r="H11" s="91" t="s">
        <v>103</v>
      </c>
      <c r="I11" s="91" t="s">
        <v>17</v>
      </c>
      <c r="J11" s="91" t="s">
        <v>12</v>
      </c>
      <c r="K11" s="5" t="s">
        <v>1878</v>
      </c>
      <c r="L11" s="126" t="s">
        <v>2240</v>
      </c>
    </row>
    <row r="12" spans="1:29" customFormat="1" x14ac:dyDescent="0.25">
      <c r="A12" s="1" t="str">
        <f>CONCATENATE(Tableau4[[#This Row],[DPT2]]," - ",Tableau4[[#This Row],[COMMUNE]])</f>
        <v>33 - Arsac</v>
      </c>
      <c r="B12" s="5">
        <v>33</v>
      </c>
      <c r="C12" s="2" t="s">
        <v>1936</v>
      </c>
      <c r="D12" s="3" t="s">
        <v>187</v>
      </c>
      <c r="E12" s="3" t="s">
        <v>1937</v>
      </c>
      <c r="F12" s="6" t="s">
        <v>2239</v>
      </c>
      <c r="G12" s="4">
        <v>3747</v>
      </c>
      <c r="H12" s="2" t="s">
        <v>4</v>
      </c>
      <c r="I12" s="2" t="s">
        <v>17</v>
      </c>
      <c r="J12" s="2" t="s">
        <v>12</v>
      </c>
      <c r="K12" s="5" t="s">
        <v>1285</v>
      </c>
      <c r="L12" s="126" t="s">
        <v>2240</v>
      </c>
    </row>
    <row r="13" spans="1:29" customFormat="1" x14ac:dyDescent="0.25">
      <c r="A13" s="1" t="str">
        <f>CONCATENATE(Tableau4[[#This Row],[DPT2]]," - ",Tableau4[[#This Row],[COMMUNE]])</f>
        <v>33 - Artigues-près-Bordeaux</v>
      </c>
      <c r="B13" s="96">
        <v>33</v>
      </c>
      <c r="C13" s="2" t="s">
        <v>1938</v>
      </c>
      <c r="D13" s="92" t="s">
        <v>1388</v>
      </c>
      <c r="E13" s="93" t="s">
        <v>1939</v>
      </c>
      <c r="F13" s="93" t="s">
        <v>2240</v>
      </c>
      <c r="G13" s="94">
        <v>8656</v>
      </c>
      <c r="H13" s="91" t="s">
        <v>103</v>
      </c>
      <c r="I13" s="91" t="s">
        <v>17</v>
      </c>
      <c r="J13" s="91" t="s">
        <v>12</v>
      </c>
      <c r="K13" s="5" t="s">
        <v>1285</v>
      </c>
      <c r="L13" s="126" t="s">
        <v>2240</v>
      </c>
      <c r="M13" s="84"/>
      <c r="N13" s="84"/>
      <c r="O13" s="84"/>
      <c r="P13" s="84"/>
      <c r="Q13" s="84"/>
      <c r="R13" s="84"/>
      <c r="S13" s="84"/>
      <c r="T13" s="84"/>
      <c r="U13" s="84"/>
      <c r="V13" s="84"/>
      <c r="W13" s="84"/>
    </row>
    <row r="14" spans="1:29" s="84" customFormat="1" x14ac:dyDescent="0.25">
      <c r="A14" s="1" t="str">
        <f>CONCATENATE(Tableau4[[#This Row],[DPT2]]," - ",Tableau4[[#This Row],[COMMUNE]])</f>
        <v>33 - Arveyres</v>
      </c>
      <c r="B14" s="96">
        <v>33</v>
      </c>
      <c r="C14" s="5" t="s">
        <v>1392</v>
      </c>
      <c r="D14" s="97" t="s">
        <v>214</v>
      </c>
      <c r="E14" s="98" t="s">
        <v>1393</v>
      </c>
      <c r="F14" s="93" t="s">
        <v>2240</v>
      </c>
      <c r="G14" s="99">
        <v>1992</v>
      </c>
      <c r="H14" s="96" t="s">
        <v>103</v>
      </c>
      <c r="I14" s="96" t="s">
        <v>11</v>
      </c>
      <c r="J14" s="91" t="s">
        <v>12</v>
      </c>
      <c r="K14" s="2" t="s">
        <v>1286</v>
      </c>
      <c r="L14" s="126">
        <v>46077</v>
      </c>
      <c r="M14"/>
      <c r="N14"/>
      <c r="O14"/>
      <c r="P14"/>
      <c r="Q14"/>
      <c r="R14"/>
      <c r="S14"/>
      <c r="T14"/>
      <c r="U14"/>
      <c r="V14"/>
      <c r="W14"/>
    </row>
    <row r="15" spans="1:29" s="84" customFormat="1" x14ac:dyDescent="0.25">
      <c r="A15" s="1" t="str">
        <f>CONCATENATE(Tableau4[[#This Row],[DPT2]]," - ",Tableau4[[#This Row],[COMMUNE]])</f>
        <v>33 - Asques</v>
      </c>
      <c r="B15" s="5">
        <v>33</v>
      </c>
      <c r="C15" s="2" t="s">
        <v>189</v>
      </c>
      <c r="D15" s="3" t="s">
        <v>190</v>
      </c>
      <c r="E15" s="3" t="s">
        <v>191</v>
      </c>
      <c r="F15" s="6" t="s">
        <v>2239</v>
      </c>
      <c r="G15" s="4">
        <v>443</v>
      </c>
      <c r="H15" s="2" t="s">
        <v>4</v>
      </c>
      <c r="I15" s="2" t="s">
        <v>17</v>
      </c>
      <c r="J15" s="2" t="s">
        <v>12</v>
      </c>
      <c r="K15" s="2" t="s">
        <v>7</v>
      </c>
      <c r="L15" s="126">
        <v>46077</v>
      </c>
      <c r="M15"/>
      <c r="N15"/>
      <c r="O15"/>
      <c r="P15"/>
      <c r="Q15"/>
      <c r="R15"/>
      <c r="S15"/>
      <c r="T15"/>
      <c r="U15"/>
      <c r="V15"/>
      <c r="W15"/>
    </row>
    <row r="16" spans="1:29" s="84" customFormat="1" x14ac:dyDescent="0.25">
      <c r="A16" s="1" t="str">
        <f>CONCATENATE(Tableau4[[#This Row],[DPT2]]," - ",Tableau4[[#This Row],[COMMUNE]])</f>
        <v>33 - Aubiac</v>
      </c>
      <c r="B16" s="5">
        <v>33</v>
      </c>
      <c r="C16" s="5" t="s">
        <v>192</v>
      </c>
      <c r="D16" s="6" t="s">
        <v>193</v>
      </c>
      <c r="E16" s="6" t="s">
        <v>4453</v>
      </c>
      <c r="F16" s="6" t="s">
        <v>2239</v>
      </c>
      <c r="G16" s="7">
        <v>276</v>
      </c>
      <c r="H16" s="5" t="s">
        <v>4</v>
      </c>
      <c r="I16" s="5" t="s">
        <v>11</v>
      </c>
      <c r="J16" s="2" t="s">
        <v>12</v>
      </c>
      <c r="K16" s="2" t="s">
        <v>7</v>
      </c>
      <c r="L16" s="126" t="s">
        <v>2240</v>
      </c>
    </row>
    <row r="17" spans="1:23" customFormat="1" x14ac:dyDescent="0.25">
      <c r="A17" s="1" t="str">
        <f>CONCATENATE(Tableau4[[#This Row],[DPT2]]," - ",Tableau4[[#This Row],[COMMUNE]])</f>
        <v>33 - Audenge</v>
      </c>
      <c r="B17" s="96">
        <v>33</v>
      </c>
      <c r="C17" s="2" t="s">
        <v>1940</v>
      </c>
      <c r="D17" s="92" t="s">
        <v>1941</v>
      </c>
      <c r="E17" s="93" t="s">
        <v>1942</v>
      </c>
      <c r="F17" s="93" t="s">
        <v>2240</v>
      </c>
      <c r="G17" s="94">
        <v>8680</v>
      </c>
      <c r="H17" s="91" t="s">
        <v>103</v>
      </c>
      <c r="I17" s="91" t="s">
        <v>17</v>
      </c>
      <c r="J17" s="91" t="s">
        <v>12</v>
      </c>
      <c r="K17" s="5" t="s">
        <v>1285</v>
      </c>
      <c r="L17" s="126" t="s">
        <v>2240</v>
      </c>
    </row>
    <row r="18" spans="1:23" customFormat="1" x14ac:dyDescent="0.25">
      <c r="A18" s="1" t="str">
        <f>CONCATENATE(Tableau4[[#This Row],[DPT2]]," - ",Tableau4[[#This Row],[COMMUNE]])</f>
        <v>33 - Auriolles</v>
      </c>
      <c r="B18" s="5">
        <v>33</v>
      </c>
      <c r="C18" s="2" t="s">
        <v>194</v>
      </c>
      <c r="D18" s="3" t="s">
        <v>195</v>
      </c>
      <c r="E18" s="3" t="s">
        <v>196</v>
      </c>
      <c r="F18" s="6" t="s">
        <v>2239</v>
      </c>
      <c r="G18" s="4">
        <v>143</v>
      </c>
      <c r="H18" s="2" t="s">
        <v>4</v>
      </c>
      <c r="I18" s="2" t="s">
        <v>5</v>
      </c>
      <c r="J18" s="2" t="s">
        <v>12</v>
      </c>
      <c r="K18" s="2" t="s">
        <v>7</v>
      </c>
      <c r="L18" s="126" t="s">
        <v>2240</v>
      </c>
    </row>
    <row r="19" spans="1:23" customFormat="1" x14ac:dyDescent="0.25">
      <c r="A19" s="1" t="str">
        <f>CONCATENATE(Tableau4[[#This Row],[DPT2]]," - ",Tableau4[[#This Row],[COMMUNE]])</f>
        <v>33 - Auros</v>
      </c>
      <c r="B19" s="5">
        <v>33</v>
      </c>
      <c r="C19" s="2" t="s">
        <v>1394</v>
      </c>
      <c r="D19" s="3" t="s">
        <v>198</v>
      </c>
      <c r="E19" s="3" t="s">
        <v>1395</v>
      </c>
      <c r="F19" s="6" t="s">
        <v>2239</v>
      </c>
      <c r="G19" s="4">
        <v>1049</v>
      </c>
      <c r="H19" s="2" t="s">
        <v>4</v>
      </c>
      <c r="I19" s="2" t="s">
        <v>5</v>
      </c>
      <c r="J19" s="2" t="s">
        <v>12</v>
      </c>
      <c r="K19" s="2" t="s">
        <v>1286</v>
      </c>
      <c r="L19" s="126" t="s">
        <v>2240</v>
      </c>
    </row>
    <row r="20" spans="1:23" customFormat="1" x14ac:dyDescent="0.25">
      <c r="A20" s="1" t="str">
        <f>CONCATENATE(Tableau4[[#This Row],[DPT2]]," - ",Tableau4[[#This Row],[COMMUNE]])</f>
        <v>33 - Avensan</v>
      </c>
      <c r="B20" s="5">
        <v>33</v>
      </c>
      <c r="C20" s="2" t="s">
        <v>1396</v>
      </c>
      <c r="D20" s="3" t="s">
        <v>253</v>
      </c>
      <c r="E20" s="3" t="s">
        <v>1397</v>
      </c>
      <c r="F20" s="6" t="s">
        <v>2239</v>
      </c>
      <c r="G20" s="4">
        <v>3018</v>
      </c>
      <c r="H20" s="2" t="s">
        <v>4</v>
      </c>
      <c r="I20" s="2" t="s">
        <v>17</v>
      </c>
      <c r="J20" s="2" t="s">
        <v>12</v>
      </c>
      <c r="K20" s="2" t="s">
        <v>1286</v>
      </c>
      <c r="L20" s="126" t="s">
        <v>2240</v>
      </c>
      <c r="M20" s="84"/>
      <c r="N20" s="84"/>
      <c r="O20" s="84"/>
      <c r="P20" s="84"/>
      <c r="Q20" s="84"/>
      <c r="R20" s="84"/>
      <c r="S20" s="84"/>
      <c r="T20" s="84"/>
      <c r="U20" s="84"/>
      <c r="V20" s="84"/>
      <c r="W20" s="84"/>
    </row>
    <row r="21" spans="1:23" s="84" customFormat="1" x14ac:dyDescent="0.25">
      <c r="A21" s="1" t="str">
        <f>CONCATENATE(Tableau4[[#This Row],[DPT2]]," - ",Tableau4[[#This Row],[COMMUNE]])</f>
        <v>33 - Ayguemorte-les-Graves</v>
      </c>
      <c r="B21" s="96">
        <v>33</v>
      </c>
      <c r="C21" s="2" t="s">
        <v>1398</v>
      </c>
      <c r="D21" s="92" t="s">
        <v>391</v>
      </c>
      <c r="E21" s="93" t="s">
        <v>1399</v>
      </c>
      <c r="F21" s="93" t="s">
        <v>2240</v>
      </c>
      <c r="G21" s="94">
        <v>1332</v>
      </c>
      <c r="H21" s="91" t="s">
        <v>103</v>
      </c>
      <c r="I21" s="91" t="s">
        <v>17</v>
      </c>
      <c r="J21" s="91" t="s">
        <v>12</v>
      </c>
      <c r="K21" s="2" t="s">
        <v>1286</v>
      </c>
      <c r="L21" s="126">
        <v>46116</v>
      </c>
    </row>
    <row r="22" spans="1:23" customFormat="1" x14ac:dyDescent="0.25">
      <c r="A22" s="1" t="str">
        <f>CONCATENATE(Tableau4[[#This Row],[DPT2]]," - ",Tableau4[[#This Row],[COMMUNE]])</f>
        <v>33 - Bagas</v>
      </c>
      <c r="B22" s="5">
        <v>33</v>
      </c>
      <c r="C22" s="2" t="s">
        <v>197</v>
      </c>
      <c r="D22" s="3" t="s">
        <v>198</v>
      </c>
      <c r="E22" s="3" t="s">
        <v>199</v>
      </c>
      <c r="F22" s="6" t="s">
        <v>2239</v>
      </c>
      <c r="G22" s="4">
        <v>301</v>
      </c>
      <c r="H22" s="2" t="s">
        <v>4</v>
      </c>
      <c r="I22" s="2" t="s">
        <v>5</v>
      </c>
      <c r="J22" s="2" t="s">
        <v>12</v>
      </c>
      <c r="K22" s="2" t="s">
        <v>7</v>
      </c>
      <c r="L22" s="126">
        <v>46077</v>
      </c>
    </row>
    <row r="23" spans="1:23" customFormat="1" x14ac:dyDescent="0.25">
      <c r="A23" s="1" t="str">
        <f>CONCATENATE(Tableau4[[#This Row],[DPT2]]," - ",Tableau4[[#This Row],[COMMUNE]])</f>
        <v>33 - Baigneaux</v>
      </c>
      <c r="B23" s="5">
        <v>33</v>
      </c>
      <c r="C23" s="5" t="s">
        <v>200</v>
      </c>
      <c r="D23" s="6" t="s">
        <v>201</v>
      </c>
      <c r="E23" s="6" t="s">
        <v>202</v>
      </c>
      <c r="F23" s="6" t="s">
        <v>2239</v>
      </c>
      <c r="G23" s="7">
        <v>450</v>
      </c>
      <c r="H23" s="5" t="s">
        <v>4</v>
      </c>
      <c r="I23" s="5" t="s">
        <v>11</v>
      </c>
      <c r="J23" s="2" t="s">
        <v>12</v>
      </c>
      <c r="K23" s="2" t="s">
        <v>7</v>
      </c>
      <c r="L23" s="126" t="s">
        <v>2240</v>
      </c>
    </row>
    <row r="24" spans="1:23" customFormat="1" x14ac:dyDescent="0.25">
      <c r="A24" s="1" t="str">
        <f>CONCATENATE(Tableau4[[#This Row],[DPT2]]," - ",Tableau4[[#This Row],[COMMUNE]])</f>
        <v>33 - Balizac</v>
      </c>
      <c r="B24" s="5">
        <v>33</v>
      </c>
      <c r="C24" s="5" t="s">
        <v>203</v>
      </c>
      <c r="D24" s="6" t="s">
        <v>204</v>
      </c>
      <c r="E24" s="6" t="s">
        <v>205</v>
      </c>
      <c r="F24" s="6" t="s">
        <v>2239</v>
      </c>
      <c r="G24" s="7">
        <v>497</v>
      </c>
      <c r="H24" s="5" t="s">
        <v>4</v>
      </c>
      <c r="I24" s="5" t="s">
        <v>11</v>
      </c>
      <c r="J24" s="2" t="s">
        <v>12</v>
      </c>
      <c r="K24" s="2" t="s">
        <v>7</v>
      </c>
      <c r="L24" s="126" t="s">
        <v>2240</v>
      </c>
    </row>
    <row r="25" spans="1:23" customFormat="1" x14ac:dyDescent="0.25">
      <c r="A25" s="1" t="str">
        <f>CONCATENATE(Tableau4[[#This Row],[DPT2]]," - ",Tableau4[[#This Row],[COMMUNE]])</f>
        <v>33 - Barie</v>
      </c>
      <c r="B25" s="5">
        <v>33</v>
      </c>
      <c r="C25" s="2" t="s">
        <v>206</v>
      </c>
      <c r="D25" s="3" t="s">
        <v>198</v>
      </c>
      <c r="E25" s="3" t="s">
        <v>207</v>
      </c>
      <c r="F25" s="6" t="s">
        <v>2239</v>
      </c>
      <c r="G25" s="4">
        <v>289</v>
      </c>
      <c r="H25" s="2" t="s">
        <v>4</v>
      </c>
      <c r="I25" s="2" t="s">
        <v>5</v>
      </c>
      <c r="J25" s="2" t="s">
        <v>12</v>
      </c>
      <c r="K25" s="2" t="s">
        <v>7</v>
      </c>
      <c r="L25" s="126">
        <v>46077</v>
      </c>
    </row>
    <row r="26" spans="1:23" customFormat="1" x14ac:dyDescent="0.25">
      <c r="A26" s="1" t="str">
        <f>CONCATENATE(Tableau4[[#This Row],[DPT2]]," - ",Tableau4[[#This Row],[COMMUNE]])</f>
        <v>33 - Baron</v>
      </c>
      <c r="B26" s="5">
        <v>33</v>
      </c>
      <c r="C26" s="2" t="s">
        <v>1400</v>
      </c>
      <c r="D26" s="3" t="s">
        <v>237</v>
      </c>
      <c r="E26" s="3" t="s">
        <v>1401</v>
      </c>
      <c r="F26" s="6" t="s">
        <v>2239</v>
      </c>
      <c r="G26" s="4">
        <v>1170</v>
      </c>
      <c r="H26" s="2" t="s">
        <v>4</v>
      </c>
      <c r="I26" s="2" t="s">
        <v>17</v>
      </c>
      <c r="J26" s="2" t="s">
        <v>12</v>
      </c>
      <c r="K26" s="2" t="s">
        <v>1286</v>
      </c>
      <c r="L26" s="126" t="s">
        <v>2240</v>
      </c>
    </row>
    <row r="27" spans="1:23" customFormat="1" x14ac:dyDescent="0.25">
      <c r="A27" s="1" t="str">
        <f>CONCATENATE(Tableau4[[#This Row],[DPT2]]," - ",Tableau4[[#This Row],[COMMUNE]])</f>
        <v>33 - Barsac</v>
      </c>
      <c r="B27" s="5">
        <v>33</v>
      </c>
      <c r="C27" s="2" t="s">
        <v>1402</v>
      </c>
      <c r="D27" s="3" t="s">
        <v>260</v>
      </c>
      <c r="E27" s="3" t="s">
        <v>1403</v>
      </c>
      <c r="F27" s="6" t="s">
        <v>2239</v>
      </c>
      <c r="G27" s="4">
        <v>2074</v>
      </c>
      <c r="H27" s="2" t="s">
        <v>4</v>
      </c>
      <c r="I27" s="2" t="s">
        <v>17</v>
      </c>
      <c r="J27" s="2" t="s">
        <v>12</v>
      </c>
      <c r="K27" s="2" t="s">
        <v>1286</v>
      </c>
      <c r="L27" s="126">
        <v>46077</v>
      </c>
    </row>
    <row r="28" spans="1:23" customFormat="1" x14ac:dyDescent="0.25">
      <c r="A28" s="1" t="str">
        <f>CONCATENATE(Tableau4[[#This Row],[DPT2]]," - ",Tableau4[[#This Row],[COMMUNE]])</f>
        <v>33 - Bassanne</v>
      </c>
      <c r="B28" s="5">
        <v>33</v>
      </c>
      <c r="C28" s="2" t="s">
        <v>208</v>
      </c>
      <c r="D28" s="3" t="s">
        <v>198</v>
      </c>
      <c r="E28" s="3" t="s">
        <v>209</v>
      </c>
      <c r="F28" s="6" t="s">
        <v>2239</v>
      </c>
      <c r="G28" s="4">
        <v>131</v>
      </c>
      <c r="H28" s="2" t="s">
        <v>4</v>
      </c>
      <c r="I28" s="2" t="s">
        <v>5</v>
      </c>
      <c r="J28" s="2" t="s">
        <v>12</v>
      </c>
      <c r="K28" s="2" t="s">
        <v>7</v>
      </c>
      <c r="L28" s="126">
        <v>46077</v>
      </c>
    </row>
    <row r="29" spans="1:23" s="84" customFormat="1" x14ac:dyDescent="0.25">
      <c r="A29" s="1" t="str">
        <f>CONCATENATE(Tableau4[[#This Row],[DPT2]]," - ",Tableau4[[#This Row],[COMMUNE]])</f>
        <v>33 - Bassens</v>
      </c>
      <c r="B29" s="96">
        <v>33</v>
      </c>
      <c r="C29" s="11" t="s">
        <v>1943</v>
      </c>
      <c r="D29" s="92" t="s">
        <v>1388</v>
      </c>
      <c r="E29" s="115" t="s">
        <v>2214</v>
      </c>
      <c r="F29" s="93" t="s">
        <v>4470</v>
      </c>
      <c r="G29" s="94">
        <v>7472</v>
      </c>
      <c r="H29" s="91" t="s">
        <v>103</v>
      </c>
      <c r="I29" s="91" t="s">
        <v>17</v>
      </c>
      <c r="J29" s="91" t="s">
        <v>12</v>
      </c>
      <c r="K29" s="5" t="s">
        <v>1285</v>
      </c>
      <c r="L29" s="126" t="s">
        <v>2240</v>
      </c>
      <c r="M29"/>
      <c r="N29"/>
      <c r="O29"/>
      <c r="P29"/>
      <c r="Q29"/>
      <c r="R29"/>
      <c r="S29"/>
      <c r="T29"/>
      <c r="U29"/>
      <c r="V29"/>
      <c r="W29"/>
    </row>
    <row r="30" spans="1:23" customFormat="1" x14ac:dyDescent="0.25">
      <c r="A30" s="1" t="str">
        <f>CONCATENATE(Tableau4[[#This Row],[DPT2]]," - ",Tableau4[[#This Row],[COMMUNE]])</f>
        <v>33 - Baurech</v>
      </c>
      <c r="B30" s="5">
        <v>33</v>
      </c>
      <c r="C30" s="2" t="s">
        <v>210</v>
      </c>
      <c r="D30" s="3" t="s">
        <v>211</v>
      </c>
      <c r="E30" s="3" t="s">
        <v>212</v>
      </c>
      <c r="F30" s="6" t="s">
        <v>2239</v>
      </c>
      <c r="G30" s="4">
        <v>919</v>
      </c>
      <c r="H30" s="2" t="s">
        <v>4</v>
      </c>
      <c r="I30" s="2" t="s">
        <v>17</v>
      </c>
      <c r="J30" s="2" t="s">
        <v>12</v>
      </c>
      <c r="K30" s="2" t="s">
        <v>7</v>
      </c>
      <c r="L30" s="126" t="s">
        <v>2240</v>
      </c>
    </row>
    <row r="31" spans="1:23" customFormat="1" x14ac:dyDescent="0.25">
      <c r="A31" s="1" t="str">
        <f>CONCATENATE(Tableau4[[#This Row],[DPT2]]," - ",Tableau4[[#This Row],[COMMUNE]])</f>
        <v>33 - Bayas</v>
      </c>
      <c r="B31" s="5">
        <v>33</v>
      </c>
      <c r="C31" s="5" t="s">
        <v>213</v>
      </c>
      <c r="D31" s="6" t="s">
        <v>214</v>
      </c>
      <c r="E31" s="6" t="s">
        <v>215</v>
      </c>
      <c r="F31" s="6" t="s">
        <v>2239</v>
      </c>
      <c r="G31" s="7">
        <v>460</v>
      </c>
      <c r="H31" s="5" t="s">
        <v>4</v>
      </c>
      <c r="I31" s="5" t="s">
        <v>11</v>
      </c>
      <c r="J31" s="2" t="s">
        <v>12</v>
      </c>
      <c r="K31" s="2" t="s">
        <v>7</v>
      </c>
      <c r="L31" s="126" t="s">
        <v>2240</v>
      </c>
    </row>
    <row r="32" spans="1:23" customFormat="1" x14ac:dyDescent="0.25">
      <c r="A32" s="1" t="str">
        <f>CONCATENATE(Tableau4[[#This Row],[DPT2]]," - ",Tableau4[[#This Row],[COMMUNE]])</f>
        <v>33 - Bayon-sur-Gironde</v>
      </c>
      <c r="B32" s="5">
        <v>33</v>
      </c>
      <c r="C32" s="5" t="s">
        <v>216</v>
      </c>
      <c r="D32" s="6" t="s">
        <v>217</v>
      </c>
      <c r="E32" s="6" t="s">
        <v>218</v>
      </c>
      <c r="F32" s="6" t="s">
        <v>2239</v>
      </c>
      <c r="G32" s="7">
        <v>721</v>
      </c>
      <c r="H32" s="5" t="s">
        <v>4</v>
      </c>
      <c r="I32" s="5" t="s">
        <v>11</v>
      </c>
      <c r="J32" s="5" t="s">
        <v>6</v>
      </c>
      <c r="K32" s="2" t="s">
        <v>7</v>
      </c>
      <c r="L32" s="126">
        <v>46077</v>
      </c>
    </row>
    <row r="33" spans="1:23" customFormat="1" x14ac:dyDescent="0.25">
      <c r="A33" s="1" t="str">
        <f>CONCATENATE(Tableau4[[#This Row],[DPT2]]," - ",Tableau4[[#This Row],[COMMUNE]])</f>
        <v>33 - Bazas</v>
      </c>
      <c r="B33" s="5">
        <v>33</v>
      </c>
      <c r="C33" s="5" t="s">
        <v>1944</v>
      </c>
      <c r="D33" s="6" t="s">
        <v>193</v>
      </c>
      <c r="E33" s="6" t="s">
        <v>1945</v>
      </c>
      <c r="F33" s="6" t="s">
        <v>2239</v>
      </c>
      <c r="G33" s="7">
        <v>4801</v>
      </c>
      <c r="H33" s="5" t="s">
        <v>4</v>
      </c>
      <c r="I33" s="5" t="s">
        <v>11</v>
      </c>
      <c r="J33" s="2" t="s">
        <v>12</v>
      </c>
      <c r="K33" s="5" t="s">
        <v>1285</v>
      </c>
      <c r="L33" s="126" t="s">
        <v>2240</v>
      </c>
      <c r="M33" s="84"/>
      <c r="N33" s="84"/>
      <c r="O33" s="84"/>
      <c r="P33" s="84"/>
      <c r="Q33" s="84"/>
      <c r="R33" s="84"/>
      <c r="S33" s="84"/>
      <c r="T33" s="84"/>
      <c r="U33" s="84"/>
      <c r="V33" s="84"/>
      <c r="W33" s="84"/>
    </row>
    <row r="34" spans="1:23" customFormat="1" x14ac:dyDescent="0.25">
      <c r="A34" s="1" t="str">
        <f>CONCATENATE(Tableau4[[#This Row],[DPT2]]," - ",Tableau4[[#This Row],[COMMUNE]])</f>
        <v>33 - Beautiran</v>
      </c>
      <c r="B34" s="96">
        <v>33</v>
      </c>
      <c r="C34" s="2" t="s">
        <v>1404</v>
      </c>
      <c r="D34" s="92" t="s">
        <v>391</v>
      </c>
      <c r="E34" s="93" t="s">
        <v>1405</v>
      </c>
      <c r="F34" s="93" t="s">
        <v>2240</v>
      </c>
      <c r="G34" s="94">
        <v>2330</v>
      </c>
      <c r="H34" s="91" t="s">
        <v>103</v>
      </c>
      <c r="I34" s="91" t="s">
        <v>17</v>
      </c>
      <c r="J34" s="91" t="s">
        <v>12</v>
      </c>
      <c r="K34" s="2" t="s">
        <v>1286</v>
      </c>
      <c r="L34" s="126" t="s">
        <v>2240</v>
      </c>
    </row>
    <row r="35" spans="1:23" customFormat="1" x14ac:dyDescent="0.25">
      <c r="A35" s="1" t="str">
        <f>CONCATENATE(Tableau4[[#This Row],[DPT2]]," - ",Tableau4[[#This Row],[COMMUNE]])</f>
        <v>33 - Bégadan</v>
      </c>
      <c r="B35" s="5">
        <v>33</v>
      </c>
      <c r="C35" s="5" t="s">
        <v>1406</v>
      </c>
      <c r="D35" s="6" t="s">
        <v>234</v>
      </c>
      <c r="E35" s="6" t="s">
        <v>1407</v>
      </c>
      <c r="F35" s="6" t="s">
        <v>2239</v>
      </c>
      <c r="G35" s="7">
        <v>915</v>
      </c>
      <c r="H35" s="5" t="s">
        <v>4</v>
      </c>
      <c r="I35" s="5" t="s">
        <v>11</v>
      </c>
      <c r="J35" s="2" t="s">
        <v>12</v>
      </c>
      <c r="K35" s="2" t="s">
        <v>1286</v>
      </c>
      <c r="L35" s="126" t="s">
        <v>2240</v>
      </c>
      <c r="M35" s="84"/>
      <c r="N35" s="84"/>
      <c r="O35" s="84"/>
      <c r="P35" s="84"/>
      <c r="Q35" s="84"/>
      <c r="R35" s="84"/>
      <c r="S35" s="84"/>
      <c r="T35" s="84"/>
      <c r="U35" s="84"/>
      <c r="V35" s="84"/>
      <c r="W35" s="84"/>
    </row>
    <row r="36" spans="1:23" customFormat="1" x14ac:dyDescent="0.25">
      <c r="A36" s="1" t="str">
        <f>CONCATENATE(Tableau4[[#This Row],[DPT2]]," - ",Tableau4[[#This Row],[COMMUNE]])</f>
        <v>33 - Bègles</v>
      </c>
      <c r="B36" s="96">
        <v>33</v>
      </c>
      <c r="C36" s="11" t="s">
        <v>2150</v>
      </c>
      <c r="D36" s="92" t="s">
        <v>1388</v>
      </c>
      <c r="E36" s="115" t="s">
        <v>2215</v>
      </c>
      <c r="F36" s="93" t="s">
        <v>4470</v>
      </c>
      <c r="G36" s="94">
        <v>30642</v>
      </c>
      <c r="H36" s="91" t="s">
        <v>103</v>
      </c>
      <c r="I36" s="91" t="s">
        <v>17</v>
      </c>
      <c r="J36" s="91" t="s">
        <v>12</v>
      </c>
      <c r="K36" s="5" t="s">
        <v>1878</v>
      </c>
      <c r="L36" s="126" t="s">
        <v>2240</v>
      </c>
    </row>
    <row r="37" spans="1:23" s="84" customFormat="1" x14ac:dyDescent="0.25">
      <c r="A37" s="1" t="str">
        <f>CONCATENATE(Tableau4[[#This Row],[DPT2]]," - ",Tableau4[[#This Row],[COMMUNE]])</f>
        <v>33 - Béguey</v>
      </c>
      <c r="B37" s="5">
        <v>33</v>
      </c>
      <c r="C37" s="2" t="s">
        <v>1408</v>
      </c>
      <c r="D37" s="3" t="s">
        <v>260</v>
      </c>
      <c r="E37" s="3" t="s">
        <v>1409</v>
      </c>
      <c r="F37" s="6" t="s">
        <v>2239</v>
      </c>
      <c r="G37" s="4">
        <v>1202</v>
      </c>
      <c r="H37" s="2" t="s">
        <v>4</v>
      </c>
      <c r="I37" s="2" t="s">
        <v>17</v>
      </c>
      <c r="J37" s="2" t="s">
        <v>12</v>
      </c>
      <c r="K37" s="2" t="s">
        <v>1286</v>
      </c>
      <c r="L37" s="126">
        <v>46077</v>
      </c>
      <c r="M37"/>
      <c r="N37"/>
      <c r="O37"/>
      <c r="P37"/>
      <c r="Q37"/>
      <c r="R37"/>
      <c r="S37"/>
      <c r="T37"/>
      <c r="U37"/>
      <c r="V37"/>
      <c r="W37"/>
    </row>
    <row r="38" spans="1:23" s="84" customFormat="1" x14ac:dyDescent="0.25">
      <c r="A38" s="1" t="str">
        <f>CONCATENATE(Tableau4[[#This Row],[DPT2]]," - ",Tableau4[[#This Row],[COMMUNE]])</f>
        <v>33 - Belin-Béliet</v>
      </c>
      <c r="B38" s="5">
        <v>33</v>
      </c>
      <c r="C38" s="2" t="s">
        <v>1946</v>
      </c>
      <c r="D38" s="3" t="s">
        <v>1531</v>
      </c>
      <c r="E38" s="3" t="s">
        <v>1947</v>
      </c>
      <c r="F38" s="6" t="s">
        <v>2239</v>
      </c>
      <c r="G38" s="4">
        <v>5732</v>
      </c>
      <c r="H38" s="2" t="s">
        <v>4</v>
      </c>
      <c r="I38" s="2" t="s">
        <v>17</v>
      </c>
      <c r="J38" s="2" t="s">
        <v>12</v>
      </c>
      <c r="K38" s="5" t="s">
        <v>1285</v>
      </c>
      <c r="L38" s="126">
        <v>46077</v>
      </c>
      <c r="M38"/>
      <c r="N38"/>
      <c r="O38"/>
      <c r="P38"/>
      <c r="Q38"/>
      <c r="R38"/>
      <c r="S38"/>
      <c r="T38"/>
      <c r="U38"/>
      <c r="V38"/>
      <c r="W38"/>
    </row>
    <row r="39" spans="1:23" s="84" customFormat="1" x14ac:dyDescent="0.25">
      <c r="A39" s="1" t="str">
        <f>CONCATENATE(Tableau4[[#This Row],[DPT2]]," - ",Tableau4[[#This Row],[COMMUNE]])</f>
        <v>33 - Bellebat</v>
      </c>
      <c r="B39" s="5">
        <v>33</v>
      </c>
      <c r="C39" s="5" t="s">
        <v>219</v>
      </c>
      <c r="D39" s="6" t="s">
        <v>201</v>
      </c>
      <c r="E39" s="6" t="s">
        <v>220</v>
      </c>
      <c r="F39" s="6" t="s">
        <v>2239</v>
      </c>
      <c r="G39" s="7">
        <v>278</v>
      </c>
      <c r="H39" s="5" t="s">
        <v>4</v>
      </c>
      <c r="I39" s="5" t="s">
        <v>11</v>
      </c>
      <c r="J39" s="2" t="s">
        <v>12</v>
      </c>
      <c r="K39" s="2" t="s">
        <v>7</v>
      </c>
      <c r="L39" s="126" t="s">
        <v>2240</v>
      </c>
      <c r="M39"/>
      <c r="N39"/>
      <c r="O39"/>
      <c r="P39"/>
      <c r="Q39"/>
      <c r="R39"/>
      <c r="S39"/>
      <c r="T39"/>
      <c r="U39"/>
      <c r="V39"/>
      <c r="W39"/>
    </row>
    <row r="40" spans="1:23" customFormat="1" x14ac:dyDescent="0.25">
      <c r="A40" s="1" t="str">
        <f>CONCATENATE(Tableau4[[#This Row],[DPT2]]," - ",Tableau4[[#This Row],[COMMUNE]])</f>
        <v>33 - Bellefond</v>
      </c>
      <c r="B40" s="5">
        <v>33</v>
      </c>
      <c r="C40" s="5" t="s">
        <v>221</v>
      </c>
      <c r="D40" s="6" t="s">
        <v>201</v>
      </c>
      <c r="E40" s="6" t="s">
        <v>222</v>
      </c>
      <c r="F40" s="6" t="s">
        <v>2239</v>
      </c>
      <c r="G40" s="7">
        <v>220</v>
      </c>
      <c r="H40" s="5" t="s">
        <v>4</v>
      </c>
      <c r="I40" s="5" t="s">
        <v>11</v>
      </c>
      <c r="J40" s="2" t="s">
        <v>12</v>
      </c>
      <c r="K40" s="2" t="s">
        <v>7</v>
      </c>
      <c r="L40" s="126" t="s">
        <v>2240</v>
      </c>
    </row>
    <row r="41" spans="1:23" customFormat="1" x14ac:dyDescent="0.25">
      <c r="A41" s="1" t="str">
        <f>CONCATENATE(Tableau4[[#This Row],[DPT2]]," - ",Tableau4[[#This Row],[COMMUNE]])</f>
        <v>33 - Belvès-de-Castillon</v>
      </c>
      <c r="B41" s="5">
        <v>33</v>
      </c>
      <c r="C41" s="2" t="s">
        <v>223</v>
      </c>
      <c r="D41" s="3" t="s">
        <v>224</v>
      </c>
      <c r="E41" s="3" t="s">
        <v>225</v>
      </c>
      <c r="F41" s="6" t="s">
        <v>2239</v>
      </c>
      <c r="G41" s="4">
        <v>335</v>
      </c>
      <c r="H41" s="2" t="s">
        <v>4</v>
      </c>
      <c r="I41" s="2" t="s">
        <v>17</v>
      </c>
      <c r="J41" s="2" t="s">
        <v>12</v>
      </c>
      <c r="K41" s="2" t="s">
        <v>7</v>
      </c>
      <c r="L41" s="126" t="s">
        <v>2240</v>
      </c>
    </row>
    <row r="42" spans="1:23" customFormat="1" x14ac:dyDescent="0.25">
      <c r="A42" s="1" t="str">
        <f>CONCATENATE(Tableau4[[#This Row],[DPT2]]," - ",Tableau4[[#This Row],[COMMUNE]])</f>
        <v>33 - Bernos-Beaulac</v>
      </c>
      <c r="B42" s="5">
        <v>33</v>
      </c>
      <c r="C42" s="5" t="s">
        <v>1410</v>
      </c>
      <c r="D42" s="6" t="s">
        <v>193</v>
      </c>
      <c r="E42" s="6" t="s">
        <v>1411</v>
      </c>
      <c r="F42" s="6" t="s">
        <v>2239</v>
      </c>
      <c r="G42" s="7">
        <v>1125</v>
      </c>
      <c r="H42" s="5" t="s">
        <v>4</v>
      </c>
      <c r="I42" s="5" t="s">
        <v>11</v>
      </c>
      <c r="J42" s="2" t="s">
        <v>12</v>
      </c>
      <c r="K42" s="2" t="s">
        <v>1286</v>
      </c>
      <c r="L42" s="126" t="s">
        <v>2240</v>
      </c>
      <c r="M42" s="84"/>
      <c r="N42" s="84"/>
      <c r="O42" s="84"/>
      <c r="P42" s="84"/>
      <c r="Q42" s="84"/>
      <c r="R42" s="84"/>
      <c r="S42" s="84"/>
      <c r="T42" s="84"/>
      <c r="U42" s="84"/>
      <c r="V42" s="84"/>
      <c r="W42" s="84"/>
    </row>
    <row r="43" spans="1:23" s="84" customFormat="1" x14ac:dyDescent="0.25">
      <c r="A43" s="1" t="str">
        <f>CONCATENATE(Tableau4[[#This Row],[DPT2]]," - ",Tableau4[[#This Row],[COMMUNE]])</f>
        <v>33 - Berson</v>
      </c>
      <c r="B43" s="5">
        <v>33</v>
      </c>
      <c r="C43" s="5" t="s">
        <v>1412</v>
      </c>
      <c r="D43" s="6" t="s">
        <v>217</v>
      </c>
      <c r="E43" s="6" t="s">
        <v>1413</v>
      </c>
      <c r="F43" s="6" t="s">
        <v>2239</v>
      </c>
      <c r="G43" s="7">
        <v>1812</v>
      </c>
      <c r="H43" s="5" t="s">
        <v>4</v>
      </c>
      <c r="I43" s="5" t="s">
        <v>11</v>
      </c>
      <c r="J43" s="5" t="s">
        <v>6</v>
      </c>
      <c r="K43" s="2" t="s">
        <v>1286</v>
      </c>
      <c r="L43" s="126" t="s">
        <v>2240</v>
      </c>
    </row>
    <row r="44" spans="1:23" customFormat="1" x14ac:dyDescent="0.25">
      <c r="A44" s="1" t="str">
        <f>CONCATENATE(Tableau4[[#This Row],[DPT2]]," - ",Tableau4[[#This Row],[COMMUNE]])</f>
        <v>33 - Berthez</v>
      </c>
      <c r="B44" s="5">
        <v>33</v>
      </c>
      <c r="C44" s="2" t="s">
        <v>226</v>
      </c>
      <c r="D44" s="3" t="s">
        <v>198</v>
      </c>
      <c r="E44" s="3" t="s">
        <v>227</v>
      </c>
      <c r="F44" s="6" t="s">
        <v>2239</v>
      </c>
      <c r="G44" s="4">
        <v>266</v>
      </c>
      <c r="H44" s="2" t="s">
        <v>4</v>
      </c>
      <c r="I44" s="2" t="s">
        <v>5</v>
      </c>
      <c r="J44" s="2" t="s">
        <v>12</v>
      </c>
      <c r="K44" s="2" t="s">
        <v>7</v>
      </c>
      <c r="L44" s="126" t="s">
        <v>2240</v>
      </c>
    </row>
    <row r="45" spans="1:23" s="84" customFormat="1" x14ac:dyDescent="0.25">
      <c r="A45" s="1" t="str">
        <f>CONCATENATE(Tableau4[[#This Row],[DPT2]]," - ",Tableau4[[#This Row],[COMMUNE]])</f>
        <v>33 - Beychac-et-Caillau</v>
      </c>
      <c r="B45" s="5">
        <v>33</v>
      </c>
      <c r="C45" s="2" t="s">
        <v>1414</v>
      </c>
      <c r="D45" s="3" t="s">
        <v>1415</v>
      </c>
      <c r="E45" s="3" t="s">
        <v>1416</v>
      </c>
      <c r="F45" s="6" t="s">
        <v>2239</v>
      </c>
      <c r="G45" s="4">
        <v>2489</v>
      </c>
      <c r="H45" s="2" t="s">
        <v>4</v>
      </c>
      <c r="I45" s="2" t="s">
        <v>17</v>
      </c>
      <c r="J45" s="2" t="s">
        <v>12</v>
      </c>
      <c r="K45" s="2" t="s">
        <v>1286</v>
      </c>
      <c r="L45" s="126" t="s">
        <v>2240</v>
      </c>
      <c r="M45"/>
      <c r="N45"/>
      <c r="O45"/>
      <c r="P45"/>
      <c r="Q45"/>
      <c r="R45"/>
      <c r="S45"/>
      <c r="T45"/>
      <c r="U45"/>
      <c r="V45"/>
      <c r="W45"/>
    </row>
    <row r="46" spans="1:23" customFormat="1" x14ac:dyDescent="0.25">
      <c r="A46" s="1" t="str">
        <f>CONCATENATE(Tableau4[[#This Row],[DPT2]]," - ",Tableau4[[#This Row],[COMMUNE]])</f>
        <v>33 - Bieujac</v>
      </c>
      <c r="B46" s="5">
        <v>33</v>
      </c>
      <c r="C46" s="5" t="s">
        <v>228</v>
      </c>
      <c r="D46" s="6" t="s">
        <v>204</v>
      </c>
      <c r="E46" s="6" t="s">
        <v>229</v>
      </c>
      <c r="F46" s="6" t="s">
        <v>2239</v>
      </c>
      <c r="G46" s="7">
        <v>639</v>
      </c>
      <c r="H46" s="5" t="s">
        <v>4</v>
      </c>
      <c r="I46" s="5" t="s">
        <v>11</v>
      </c>
      <c r="J46" s="2" t="s">
        <v>12</v>
      </c>
      <c r="K46" s="2" t="s">
        <v>7</v>
      </c>
      <c r="L46" s="126" t="s">
        <v>2240</v>
      </c>
    </row>
    <row r="47" spans="1:23" s="84" customFormat="1" x14ac:dyDescent="0.25">
      <c r="A47" s="1" t="str">
        <f>CONCATENATE(Tableau4[[#This Row],[DPT2]]," - ",Tableau4[[#This Row],[COMMUNE]])</f>
        <v>33 - Biganos</v>
      </c>
      <c r="B47" s="96">
        <v>33</v>
      </c>
      <c r="C47" s="2" t="s">
        <v>2151</v>
      </c>
      <c r="D47" s="92" t="s">
        <v>1941</v>
      </c>
      <c r="E47" s="93" t="s">
        <v>2152</v>
      </c>
      <c r="F47" s="93" t="s">
        <v>2240</v>
      </c>
      <c r="G47" s="94">
        <v>10990</v>
      </c>
      <c r="H47" s="91" t="s">
        <v>103</v>
      </c>
      <c r="I47" s="91" t="s">
        <v>17</v>
      </c>
      <c r="J47" s="91" t="s">
        <v>12</v>
      </c>
      <c r="K47" s="5" t="s">
        <v>1878</v>
      </c>
      <c r="L47" s="126" t="s">
        <v>2240</v>
      </c>
      <c r="M47"/>
      <c r="N47"/>
      <c r="O47"/>
      <c r="P47"/>
      <c r="Q47"/>
      <c r="R47"/>
      <c r="S47"/>
      <c r="T47"/>
      <c r="U47"/>
      <c r="V47"/>
      <c r="W47"/>
    </row>
    <row r="48" spans="1:23" customFormat="1" x14ac:dyDescent="0.25">
      <c r="A48" s="1" t="str">
        <f>CONCATENATE(Tableau4[[#This Row],[DPT2]]," - ",Tableau4[[#This Row],[COMMUNE]])</f>
        <v>33 - Birac</v>
      </c>
      <c r="B48" s="5">
        <v>33</v>
      </c>
      <c r="C48" s="5" t="s">
        <v>230</v>
      </c>
      <c r="D48" s="6" t="s">
        <v>193</v>
      </c>
      <c r="E48" s="6" t="s">
        <v>4428</v>
      </c>
      <c r="F48" s="6" t="s">
        <v>2239</v>
      </c>
      <c r="G48" s="7">
        <v>229</v>
      </c>
      <c r="H48" s="5" t="s">
        <v>4</v>
      </c>
      <c r="I48" s="5" t="s">
        <v>11</v>
      </c>
      <c r="J48" s="2" t="s">
        <v>12</v>
      </c>
      <c r="K48" s="2" t="s">
        <v>7</v>
      </c>
      <c r="L48" s="126" t="s">
        <v>2240</v>
      </c>
    </row>
    <row r="49" spans="1:23" customFormat="1" x14ac:dyDescent="0.25">
      <c r="A49" s="1" t="str">
        <f>CONCATENATE(Tableau4[[#This Row],[DPT2]]," - ",Tableau4[[#This Row],[COMMUNE]])</f>
        <v>33 - Blaignac</v>
      </c>
      <c r="B49" s="5">
        <v>33</v>
      </c>
      <c r="C49" s="2" t="s">
        <v>231</v>
      </c>
      <c r="D49" s="3" t="s">
        <v>198</v>
      </c>
      <c r="E49" s="3" t="s">
        <v>232</v>
      </c>
      <c r="F49" s="6" t="s">
        <v>2239</v>
      </c>
      <c r="G49" s="4">
        <v>286</v>
      </c>
      <c r="H49" s="2" t="s">
        <v>4</v>
      </c>
      <c r="I49" s="2" t="s">
        <v>5</v>
      </c>
      <c r="J49" s="2" t="s">
        <v>12</v>
      </c>
      <c r="K49" s="2" t="s">
        <v>7</v>
      </c>
      <c r="L49" s="126">
        <v>46077</v>
      </c>
    </row>
    <row r="50" spans="1:23" customFormat="1" x14ac:dyDescent="0.25">
      <c r="A50" s="1" t="str">
        <f>CONCATENATE(Tableau4[[#This Row],[DPT2]]," - ",Tableau4[[#This Row],[COMMUNE]])</f>
        <v>33 - Blaignan-Prignac</v>
      </c>
      <c r="B50" s="5">
        <v>33</v>
      </c>
      <c r="C50" s="5" t="s">
        <v>233</v>
      </c>
      <c r="D50" s="6" t="s">
        <v>234</v>
      </c>
      <c r="E50" s="6" t="s">
        <v>235</v>
      </c>
      <c r="F50" s="6" t="s">
        <v>2239</v>
      </c>
      <c r="G50" s="7">
        <v>464</v>
      </c>
      <c r="H50" s="5" t="s">
        <v>4</v>
      </c>
      <c r="I50" s="5" t="s">
        <v>11</v>
      </c>
      <c r="J50" s="2" t="s">
        <v>12</v>
      </c>
      <c r="K50" s="2" t="s">
        <v>7</v>
      </c>
      <c r="L50" s="126" t="s">
        <v>2240</v>
      </c>
    </row>
    <row r="51" spans="1:23" customFormat="1" x14ac:dyDescent="0.25">
      <c r="A51" s="1" t="str">
        <f>CONCATENATE(Tableau4[[#This Row],[DPT2]]," - ",Tableau4[[#This Row],[COMMUNE]])</f>
        <v>33 - Blanquefort</v>
      </c>
      <c r="B51" s="96">
        <v>33</v>
      </c>
      <c r="C51" s="2" t="s">
        <v>2153</v>
      </c>
      <c r="D51" s="92" t="s">
        <v>1388</v>
      </c>
      <c r="E51" s="93" t="s">
        <v>2154</v>
      </c>
      <c r="F51" s="93" t="s">
        <v>2240</v>
      </c>
      <c r="G51" s="94">
        <v>15419</v>
      </c>
      <c r="H51" s="91" t="s">
        <v>103</v>
      </c>
      <c r="I51" s="91" t="s">
        <v>17</v>
      </c>
      <c r="J51" s="91" t="s">
        <v>12</v>
      </c>
      <c r="K51" s="5" t="s">
        <v>1878</v>
      </c>
      <c r="L51" s="126" t="s">
        <v>2240</v>
      </c>
      <c r="M51" s="84"/>
      <c r="N51" s="84"/>
      <c r="O51" s="84"/>
      <c r="P51" s="84"/>
      <c r="Q51" s="84"/>
      <c r="R51" s="84"/>
      <c r="S51" s="84"/>
      <c r="T51" s="84"/>
      <c r="U51" s="84"/>
      <c r="V51" s="84"/>
      <c r="W51" s="84"/>
    </row>
    <row r="52" spans="1:23" customFormat="1" x14ac:dyDescent="0.25">
      <c r="A52" s="1" t="str">
        <f>CONCATENATE(Tableau4[[#This Row],[DPT2]]," - ",Tableau4[[#This Row],[COMMUNE]])</f>
        <v>33 - Blasimon</v>
      </c>
      <c r="B52" s="5">
        <v>33</v>
      </c>
      <c r="C52" s="5" t="s">
        <v>1417</v>
      </c>
      <c r="D52" s="6" t="s">
        <v>201</v>
      </c>
      <c r="E52" s="6" t="s">
        <v>1418</v>
      </c>
      <c r="F52" s="6" t="s">
        <v>2239</v>
      </c>
      <c r="G52" s="7">
        <v>909</v>
      </c>
      <c r="H52" s="5" t="s">
        <v>4</v>
      </c>
      <c r="I52" s="5" t="s">
        <v>11</v>
      </c>
      <c r="J52" s="2" t="s">
        <v>12</v>
      </c>
      <c r="K52" s="2" t="s">
        <v>1286</v>
      </c>
      <c r="L52" s="126" t="s">
        <v>2240</v>
      </c>
      <c r="M52" s="84"/>
      <c r="N52" s="84"/>
      <c r="O52" s="84"/>
      <c r="P52" s="84"/>
      <c r="Q52" s="84"/>
      <c r="R52" s="84"/>
      <c r="S52" s="84"/>
      <c r="T52" s="84"/>
      <c r="U52" s="84"/>
      <c r="V52" s="84"/>
      <c r="W52" s="84"/>
    </row>
    <row r="53" spans="1:23" customFormat="1" x14ac:dyDescent="0.25">
      <c r="A53" s="1" t="str">
        <f>CONCATENATE(Tableau4[[#This Row],[DPT2]]," - ",Tableau4[[#This Row],[COMMUNE]])</f>
        <v>33 - Blaye</v>
      </c>
      <c r="B53" s="96">
        <v>33</v>
      </c>
      <c r="C53" s="13" t="s">
        <v>2155</v>
      </c>
      <c r="D53" s="97" t="s">
        <v>217</v>
      </c>
      <c r="E53" s="121" t="s">
        <v>2156</v>
      </c>
      <c r="F53" s="93" t="s">
        <v>2240</v>
      </c>
      <c r="G53" s="99">
        <v>4838</v>
      </c>
      <c r="H53" s="96" t="s">
        <v>103</v>
      </c>
      <c r="I53" s="96" t="s">
        <v>11</v>
      </c>
      <c r="J53" s="96" t="s">
        <v>6</v>
      </c>
      <c r="K53" s="5" t="s">
        <v>1878</v>
      </c>
      <c r="L53" s="126">
        <v>46116</v>
      </c>
      <c r="M53" s="84"/>
      <c r="N53" s="84"/>
      <c r="O53" s="84"/>
      <c r="P53" s="84"/>
      <c r="Q53" s="84"/>
      <c r="R53" s="84"/>
      <c r="S53" s="84"/>
      <c r="T53" s="84"/>
      <c r="U53" s="84"/>
      <c r="V53" s="84"/>
      <c r="W53" s="84"/>
    </row>
    <row r="54" spans="1:23" customFormat="1" x14ac:dyDescent="0.25">
      <c r="A54" s="1" t="str">
        <f>CONCATENATE(Tableau4[[#This Row],[DPT2]]," - ",Tableau4[[#This Row],[COMMUNE]])</f>
        <v>33 - Blésignac</v>
      </c>
      <c r="B54" s="5">
        <v>33</v>
      </c>
      <c r="C54" s="2" t="s">
        <v>236</v>
      </c>
      <c r="D54" s="3" t="s">
        <v>237</v>
      </c>
      <c r="E54" s="3" t="s">
        <v>238</v>
      </c>
      <c r="F54" s="6" t="s">
        <v>2239</v>
      </c>
      <c r="G54" s="4">
        <v>306</v>
      </c>
      <c r="H54" s="2" t="s">
        <v>4</v>
      </c>
      <c r="I54" s="2" t="s">
        <v>17</v>
      </c>
      <c r="J54" s="2" t="s">
        <v>12</v>
      </c>
      <c r="K54" s="2" t="s">
        <v>7</v>
      </c>
      <c r="L54" s="126" t="s">
        <v>2240</v>
      </c>
    </row>
    <row r="55" spans="1:23" customFormat="1" x14ac:dyDescent="0.25">
      <c r="A55" s="1" t="str">
        <f>CONCATENATE(Tableau4[[#This Row],[DPT2]]," - ",Tableau4[[#This Row],[COMMUNE]])</f>
        <v>33 - Bommes</v>
      </c>
      <c r="B55" s="5">
        <v>33</v>
      </c>
      <c r="C55" s="5" t="s">
        <v>239</v>
      </c>
      <c r="D55" s="6" t="s">
        <v>204</v>
      </c>
      <c r="E55" s="6" t="s">
        <v>240</v>
      </c>
      <c r="F55" s="6" t="s">
        <v>2239</v>
      </c>
      <c r="G55" s="7">
        <v>454</v>
      </c>
      <c r="H55" s="5" t="s">
        <v>4</v>
      </c>
      <c r="I55" s="5" t="s">
        <v>11</v>
      </c>
      <c r="J55" s="2" t="s">
        <v>12</v>
      </c>
      <c r="K55" s="2" t="s">
        <v>7</v>
      </c>
      <c r="L55" s="126" t="s">
        <v>2240</v>
      </c>
      <c r="M55" s="84"/>
      <c r="N55" s="84"/>
      <c r="O55" s="84"/>
      <c r="P55" s="84"/>
      <c r="Q55" s="84"/>
      <c r="R55" s="84"/>
      <c r="S55" s="84"/>
      <c r="T55" s="84"/>
      <c r="U55" s="84"/>
      <c r="V55" s="84"/>
      <c r="W55" s="84"/>
    </row>
    <row r="56" spans="1:23" customFormat="1" x14ac:dyDescent="0.25">
      <c r="A56" s="1" t="str">
        <f>CONCATENATE(Tableau4[[#This Row],[DPT2]]," - ",Tableau4[[#This Row],[COMMUNE]])</f>
        <v>33 - Bonnetan</v>
      </c>
      <c r="B56" s="5">
        <v>33</v>
      </c>
      <c r="C56" s="2" t="s">
        <v>241</v>
      </c>
      <c r="D56" s="3" t="s">
        <v>242</v>
      </c>
      <c r="E56" s="3" t="s">
        <v>243</v>
      </c>
      <c r="F56" s="6" t="s">
        <v>2239</v>
      </c>
      <c r="G56" s="4">
        <v>990</v>
      </c>
      <c r="H56" s="2" t="s">
        <v>4</v>
      </c>
      <c r="I56" s="2" t="s">
        <v>17</v>
      </c>
      <c r="J56" s="2" t="s">
        <v>12</v>
      </c>
      <c r="K56" s="2" t="s">
        <v>7</v>
      </c>
      <c r="L56" s="126" t="s">
        <v>2240</v>
      </c>
    </row>
    <row r="57" spans="1:23" customFormat="1" x14ac:dyDescent="0.25">
      <c r="A57" s="1" t="str">
        <f>CONCATENATE(Tableau4[[#This Row],[DPT2]]," - ",Tableau4[[#This Row],[COMMUNE]])</f>
        <v>33 - Bonzac</v>
      </c>
      <c r="B57" s="5">
        <v>33</v>
      </c>
      <c r="C57" s="5" t="s">
        <v>244</v>
      </c>
      <c r="D57" s="6" t="s">
        <v>214</v>
      </c>
      <c r="E57" s="6" t="s">
        <v>245</v>
      </c>
      <c r="F57" s="6" t="s">
        <v>2239</v>
      </c>
      <c r="G57" s="7">
        <v>742</v>
      </c>
      <c r="H57" s="5" t="s">
        <v>4</v>
      </c>
      <c r="I57" s="5" t="s">
        <v>11</v>
      </c>
      <c r="J57" s="2" t="s">
        <v>12</v>
      </c>
      <c r="K57" s="2" t="s">
        <v>7</v>
      </c>
      <c r="L57" s="126" t="s">
        <v>2240</v>
      </c>
    </row>
    <row r="58" spans="1:23" customFormat="1" x14ac:dyDescent="0.25">
      <c r="A58" s="1" t="str">
        <f>CONCATENATE(Tableau4[[#This Row],[DPT2]]," - ",Tableau4[[#This Row],[COMMUNE]])</f>
        <v>33 - Bordeaux</v>
      </c>
      <c r="B58" s="96">
        <v>33</v>
      </c>
      <c r="C58" s="11" t="s">
        <v>2209</v>
      </c>
      <c r="D58" s="92" t="s">
        <v>1388</v>
      </c>
      <c r="E58" s="115" t="s">
        <v>2216</v>
      </c>
      <c r="F58" s="93" t="s">
        <v>4470</v>
      </c>
      <c r="G58" s="94">
        <v>260958</v>
      </c>
      <c r="H58" s="91" t="s">
        <v>103</v>
      </c>
      <c r="I58" s="91" t="s">
        <v>17</v>
      </c>
      <c r="J58" s="91" t="s">
        <v>12</v>
      </c>
      <c r="K58" s="91" t="s">
        <v>1287</v>
      </c>
      <c r="L58" s="126" t="s">
        <v>2240</v>
      </c>
    </row>
    <row r="59" spans="1:23" s="84" customFormat="1" x14ac:dyDescent="0.25">
      <c r="A59" s="1" t="str">
        <f>CONCATENATE(Tableau4[[#This Row],[DPT2]]," - ",Tableau4[[#This Row],[COMMUNE]])</f>
        <v>33 - Bossugan</v>
      </c>
      <c r="B59" s="5">
        <v>33</v>
      </c>
      <c r="C59" s="2" t="s">
        <v>246</v>
      </c>
      <c r="D59" s="3" t="s">
        <v>173</v>
      </c>
      <c r="E59" s="3" t="s">
        <v>247</v>
      </c>
      <c r="F59" s="6" t="s">
        <v>2239</v>
      </c>
      <c r="G59" s="4">
        <v>38</v>
      </c>
      <c r="H59" s="2" t="s">
        <v>4</v>
      </c>
      <c r="I59" s="2" t="s">
        <v>5</v>
      </c>
      <c r="J59" s="2" t="s">
        <v>12</v>
      </c>
      <c r="K59" s="2" t="s">
        <v>7</v>
      </c>
      <c r="L59" s="126" t="s">
        <v>2240</v>
      </c>
      <c r="M59"/>
      <c r="N59"/>
      <c r="O59"/>
      <c r="P59"/>
      <c r="Q59"/>
      <c r="R59"/>
      <c r="S59"/>
      <c r="T59"/>
      <c r="U59"/>
      <c r="V59"/>
      <c r="W59"/>
    </row>
    <row r="60" spans="1:23" s="84" customFormat="1" x14ac:dyDescent="0.25">
      <c r="A60" s="1" t="str">
        <f>CONCATENATE(Tableau4[[#This Row],[DPT2]]," - ",Tableau4[[#This Row],[COMMUNE]])</f>
        <v>33 - Bouliac</v>
      </c>
      <c r="B60" s="96">
        <v>33</v>
      </c>
      <c r="C60" s="2" t="s">
        <v>1948</v>
      </c>
      <c r="D60" s="92" t="s">
        <v>1388</v>
      </c>
      <c r="E60" s="93" t="s">
        <v>1949</v>
      </c>
      <c r="F60" s="93" t="s">
        <v>2240</v>
      </c>
      <c r="G60" s="94">
        <v>3706</v>
      </c>
      <c r="H60" s="91" t="s">
        <v>103</v>
      </c>
      <c r="I60" s="91" t="s">
        <v>17</v>
      </c>
      <c r="J60" s="91" t="s">
        <v>12</v>
      </c>
      <c r="K60" s="5" t="s">
        <v>1285</v>
      </c>
      <c r="L60" s="126" t="s">
        <v>2240</v>
      </c>
    </row>
    <row r="61" spans="1:23" s="84" customFormat="1" x14ac:dyDescent="0.25">
      <c r="A61" s="1" t="str">
        <f>CONCATENATE(Tableau4[[#This Row],[DPT2]]," - ",Tableau4[[#This Row],[COMMUNE]])</f>
        <v>33 - Bourdelles</v>
      </c>
      <c r="B61" s="5">
        <v>33</v>
      </c>
      <c r="C61" s="2" t="s">
        <v>248</v>
      </c>
      <c r="D61" s="3" t="s">
        <v>198</v>
      </c>
      <c r="E61" s="3" t="s">
        <v>249</v>
      </c>
      <c r="F61" s="6" t="s">
        <v>2239</v>
      </c>
      <c r="G61" s="4">
        <v>90</v>
      </c>
      <c r="H61" s="2" t="s">
        <v>4</v>
      </c>
      <c r="I61" s="2" t="s">
        <v>5</v>
      </c>
      <c r="J61" s="2" t="s">
        <v>12</v>
      </c>
      <c r="K61" s="2" t="s">
        <v>7</v>
      </c>
      <c r="L61" s="126">
        <v>46077</v>
      </c>
    </row>
    <row r="62" spans="1:23" customFormat="1" x14ac:dyDescent="0.25">
      <c r="A62" s="1" t="str">
        <f>CONCATENATE(Tableau4[[#This Row],[DPT2]]," - ",Tableau4[[#This Row],[COMMUNE]])</f>
        <v>33 - Bourg</v>
      </c>
      <c r="B62" s="5">
        <v>33</v>
      </c>
      <c r="C62" s="2" t="s">
        <v>1950</v>
      </c>
      <c r="D62" s="3" t="s">
        <v>415</v>
      </c>
      <c r="E62" s="3" t="s">
        <v>1951</v>
      </c>
      <c r="F62" s="6" t="s">
        <v>2239</v>
      </c>
      <c r="G62" s="4">
        <v>2278</v>
      </c>
      <c r="H62" s="2" t="s">
        <v>4</v>
      </c>
      <c r="I62" s="2" t="s">
        <v>17</v>
      </c>
      <c r="J62" s="2" t="s">
        <v>6</v>
      </c>
      <c r="K62" s="5" t="s">
        <v>1285</v>
      </c>
      <c r="L62" s="126">
        <v>46077</v>
      </c>
    </row>
    <row r="63" spans="1:23" customFormat="1" x14ac:dyDescent="0.25">
      <c r="A63" s="1" t="str">
        <f>CONCATENATE(Tableau4[[#This Row],[DPT2]]," - ",Tableau4[[#This Row],[COMMUNE]])</f>
        <v>33 - Bourideys</v>
      </c>
      <c r="B63" s="5">
        <v>33</v>
      </c>
      <c r="C63" s="5" t="s">
        <v>250</v>
      </c>
      <c r="D63" s="6" t="s">
        <v>204</v>
      </c>
      <c r="E63" s="6" t="s">
        <v>251</v>
      </c>
      <c r="F63" s="6" t="s">
        <v>2239</v>
      </c>
      <c r="G63" s="7">
        <v>93</v>
      </c>
      <c r="H63" s="5" t="s">
        <v>4</v>
      </c>
      <c r="I63" s="5" t="s">
        <v>11</v>
      </c>
      <c r="J63" s="2" t="s">
        <v>12</v>
      </c>
      <c r="K63" s="2" t="s">
        <v>7</v>
      </c>
      <c r="L63" s="126" t="s">
        <v>2240</v>
      </c>
      <c r="M63" s="84"/>
      <c r="N63" s="84"/>
      <c r="O63" s="84"/>
      <c r="P63" s="84"/>
      <c r="Q63" s="84"/>
      <c r="R63" s="84"/>
      <c r="S63" s="84"/>
      <c r="T63" s="84"/>
      <c r="U63" s="84"/>
      <c r="V63" s="84"/>
      <c r="W63" s="84"/>
    </row>
    <row r="64" spans="1:23" s="84" customFormat="1" x14ac:dyDescent="0.25">
      <c r="A64" s="1" t="str">
        <f>CONCATENATE(Tableau4[[#This Row],[DPT2]]," - ",Tableau4[[#This Row],[COMMUNE]])</f>
        <v>33 - Brach</v>
      </c>
      <c r="B64" s="5">
        <v>33</v>
      </c>
      <c r="C64" s="2" t="s">
        <v>252</v>
      </c>
      <c r="D64" s="3" t="s">
        <v>253</v>
      </c>
      <c r="E64" s="3" t="s">
        <v>254</v>
      </c>
      <c r="F64" s="6" t="s">
        <v>2239</v>
      </c>
      <c r="G64" s="4">
        <v>786</v>
      </c>
      <c r="H64" s="2" t="s">
        <v>4</v>
      </c>
      <c r="I64" s="2" t="s">
        <v>17</v>
      </c>
      <c r="J64" s="2" t="s">
        <v>12</v>
      </c>
      <c r="K64" s="2" t="s">
        <v>7</v>
      </c>
      <c r="L64" s="126" t="s">
        <v>2240</v>
      </c>
    </row>
    <row r="65" spans="1:23" customFormat="1" x14ac:dyDescent="0.25">
      <c r="A65" s="1" t="str">
        <f>CONCATENATE(Tableau4[[#This Row],[DPT2]]," - ",Tableau4[[#This Row],[COMMUNE]])</f>
        <v>33 - Branne</v>
      </c>
      <c r="B65" s="5">
        <v>33</v>
      </c>
      <c r="C65" s="2" t="s">
        <v>1419</v>
      </c>
      <c r="D65" s="3" t="s">
        <v>173</v>
      </c>
      <c r="E65" s="3" t="s">
        <v>1420</v>
      </c>
      <c r="F65" s="6" t="s">
        <v>2239</v>
      </c>
      <c r="G65" s="4">
        <v>1307</v>
      </c>
      <c r="H65" s="2" t="s">
        <v>4</v>
      </c>
      <c r="I65" s="2" t="s">
        <v>5</v>
      </c>
      <c r="J65" s="2" t="s">
        <v>12</v>
      </c>
      <c r="K65" s="2" t="s">
        <v>1286</v>
      </c>
      <c r="L65" s="126">
        <v>46077</v>
      </c>
    </row>
    <row r="66" spans="1:23" customFormat="1" x14ac:dyDescent="0.25">
      <c r="A66" s="1" t="str">
        <f>CONCATENATE(Tableau4[[#This Row],[DPT2]]," - ",Tableau4[[#This Row],[COMMUNE]])</f>
        <v>33 - Brannens</v>
      </c>
      <c r="B66" s="5">
        <v>33</v>
      </c>
      <c r="C66" s="2" t="s">
        <v>255</v>
      </c>
      <c r="D66" s="3" t="s">
        <v>198</v>
      </c>
      <c r="E66" s="3" t="s">
        <v>256</v>
      </c>
      <c r="F66" s="6" t="s">
        <v>2239</v>
      </c>
      <c r="G66" s="4">
        <v>241</v>
      </c>
      <c r="H66" s="2" t="s">
        <v>4</v>
      </c>
      <c r="I66" s="2" t="s">
        <v>5</v>
      </c>
      <c r="J66" s="2" t="s">
        <v>12</v>
      </c>
      <c r="K66" s="2" t="s">
        <v>7</v>
      </c>
      <c r="L66" s="126" t="s">
        <v>2240</v>
      </c>
    </row>
    <row r="67" spans="1:23" s="84" customFormat="1" x14ac:dyDescent="0.25">
      <c r="A67" s="1" t="str">
        <f>CONCATENATE(Tableau4[[#This Row],[DPT2]]," - ",Tableau4[[#This Row],[COMMUNE]])</f>
        <v>33 - Braud-et-Saint-Louis</v>
      </c>
      <c r="B67" s="5">
        <v>33</v>
      </c>
      <c r="C67" s="2" t="s">
        <v>1421</v>
      </c>
      <c r="D67" s="3" t="s">
        <v>184</v>
      </c>
      <c r="E67" s="3" t="s">
        <v>1422</v>
      </c>
      <c r="F67" s="6" t="s">
        <v>2239</v>
      </c>
      <c r="G67" s="4">
        <v>1535</v>
      </c>
      <c r="H67" s="2" t="s">
        <v>4</v>
      </c>
      <c r="I67" s="2" t="s">
        <v>5</v>
      </c>
      <c r="J67" s="2" t="s">
        <v>6</v>
      </c>
      <c r="K67" s="2" t="s">
        <v>1286</v>
      </c>
      <c r="L67" s="126" t="s">
        <v>2240</v>
      </c>
    </row>
    <row r="68" spans="1:23" customFormat="1" x14ac:dyDescent="0.25">
      <c r="A68" s="1" t="str">
        <f>CONCATENATE(Tableau4[[#This Row],[DPT2]]," - ",Tableau4[[#This Row],[COMMUNE]])</f>
        <v>33 - Brouqueyran</v>
      </c>
      <c r="B68" s="5">
        <v>33</v>
      </c>
      <c r="C68" s="2" t="s">
        <v>257</v>
      </c>
      <c r="D68" s="3" t="s">
        <v>198</v>
      </c>
      <c r="E68" s="3" t="s">
        <v>258</v>
      </c>
      <c r="F68" s="6" t="s">
        <v>2239</v>
      </c>
      <c r="G68" s="4">
        <v>202</v>
      </c>
      <c r="H68" s="2" t="s">
        <v>4</v>
      </c>
      <c r="I68" s="2" t="s">
        <v>5</v>
      </c>
      <c r="J68" s="2" t="s">
        <v>12</v>
      </c>
      <c r="K68" s="2" t="s">
        <v>7</v>
      </c>
      <c r="L68" s="126" t="s">
        <v>2240</v>
      </c>
    </row>
    <row r="69" spans="1:23" customFormat="1" x14ac:dyDescent="0.25">
      <c r="A69" s="1" t="str">
        <f>CONCATENATE(Tableau4[[#This Row],[DPT2]]," - ",Tableau4[[#This Row],[COMMUNE]])</f>
        <v>33 - Bruges</v>
      </c>
      <c r="B69" s="96">
        <v>33</v>
      </c>
      <c r="C69" s="2" t="s">
        <v>2157</v>
      </c>
      <c r="D69" s="92" t="s">
        <v>1388</v>
      </c>
      <c r="E69" s="93" t="s">
        <v>2158</v>
      </c>
      <c r="F69" s="93" t="s">
        <v>2240</v>
      </c>
      <c r="G69" s="94">
        <v>19403</v>
      </c>
      <c r="H69" s="91" t="s">
        <v>103</v>
      </c>
      <c r="I69" s="91" t="s">
        <v>17</v>
      </c>
      <c r="J69" s="91" t="s">
        <v>12</v>
      </c>
      <c r="K69" s="5" t="s">
        <v>1878</v>
      </c>
      <c r="L69" s="126" t="s">
        <v>2240</v>
      </c>
      <c r="M69" s="84"/>
      <c r="N69" s="84"/>
      <c r="O69" s="84"/>
      <c r="P69" s="84"/>
      <c r="Q69" s="84"/>
      <c r="R69" s="84"/>
      <c r="S69" s="84"/>
      <c r="T69" s="84"/>
      <c r="U69" s="84"/>
      <c r="V69" s="84"/>
      <c r="W69" s="84"/>
    </row>
    <row r="70" spans="1:23" customFormat="1" x14ac:dyDescent="0.25">
      <c r="A70" s="1" t="str">
        <f>CONCATENATE(Tableau4[[#This Row],[DPT2]]," - ",Tableau4[[#This Row],[COMMUNE]])</f>
        <v>33 - Budos</v>
      </c>
      <c r="B70" s="5">
        <v>33</v>
      </c>
      <c r="C70" s="2" t="s">
        <v>259</v>
      </c>
      <c r="D70" s="3" t="s">
        <v>260</v>
      </c>
      <c r="E70" s="3" t="s">
        <v>261</v>
      </c>
      <c r="F70" s="6" t="s">
        <v>2239</v>
      </c>
      <c r="G70" s="4">
        <v>808</v>
      </c>
      <c r="H70" s="2" t="s">
        <v>4</v>
      </c>
      <c r="I70" s="2" t="s">
        <v>17</v>
      </c>
      <c r="J70" s="2" t="s">
        <v>12</v>
      </c>
      <c r="K70" s="2" t="s">
        <v>7</v>
      </c>
      <c r="L70" s="126" t="s">
        <v>2240</v>
      </c>
    </row>
    <row r="71" spans="1:23" customFormat="1" x14ac:dyDescent="0.25">
      <c r="A71" s="1" t="str">
        <f>CONCATENATE(Tableau4[[#This Row],[DPT2]]," - ",Tableau4[[#This Row],[COMMUNE]])</f>
        <v>33 - Cabanac-et-Villagrains</v>
      </c>
      <c r="B71" s="5">
        <v>33</v>
      </c>
      <c r="C71" s="2" t="s">
        <v>1423</v>
      </c>
      <c r="D71" s="3" t="s">
        <v>391</v>
      </c>
      <c r="E71" s="3" t="s">
        <v>1424</v>
      </c>
      <c r="F71" s="6" t="s">
        <v>2239</v>
      </c>
      <c r="G71" s="4">
        <v>2413</v>
      </c>
      <c r="H71" s="2" t="s">
        <v>4</v>
      </c>
      <c r="I71" s="2" t="s">
        <v>17</v>
      </c>
      <c r="J71" s="2" t="s">
        <v>12</v>
      </c>
      <c r="K71" s="2" t="s">
        <v>1286</v>
      </c>
      <c r="L71" s="126" t="s">
        <v>2240</v>
      </c>
      <c r="M71" s="84"/>
      <c r="N71" s="84"/>
      <c r="O71" s="84"/>
      <c r="P71" s="84"/>
      <c r="Q71" s="84"/>
      <c r="R71" s="84"/>
      <c r="S71" s="84"/>
      <c r="T71" s="84"/>
      <c r="U71" s="84"/>
      <c r="V71" s="84"/>
      <c r="W71" s="84"/>
    </row>
    <row r="72" spans="1:23" s="84" customFormat="1" x14ac:dyDescent="0.25">
      <c r="A72" s="1" t="str">
        <f>CONCATENATE(Tableau4[[#This Row],[DPT2]]," - ",Tableau4[[#This Row],[COMMUNE]])</f>
        <v>33 - Cabara</v>
      </c>
      <c r="B72" s="5">
        <v>33</v>
      </c>
      <c r="C72" s="2" t="s">
        <v>262</v>
      </c>
      <c r="D72" s="3" t="s">
        <v>173</v>
      </c>
      <c r="E72" s="3" t="s">
        <v>263</v>
      </c>
      <c r="F72" s="6" t="s">
        <v>2239</v>
      </c>
      <c r="G72" s="4">
        <v>507</v>
      </c>
      <c r="H72" s="2" t="s">
        <v>4</v>
      </c>
      <c r="I72" s="2" t="s">
        <v>5</v>
      </c>
      <c r="J72" s="2" t="s">
        <v>12</v>
      </c>
      <c r="K72" s="2" t="s">
        <v>7</v>
      </c>
      <c r="L72" s="126">
        <v>46077</v>
      </c>
      <c r="M72"/>
      <c r="N72"/>
      <c r="O72"/>
      <c r="P72"/>
      <c r="Q72"/>
      <c r="R72"/>
      <c r="S72"/>
      <c r="T72"/>
      <c r="U72"/>
      <c r="V72"/>
      <c r="W72"/>
    </row>
    <row r="73" spans="1:23" s="84" customFormat="1" x14ac:dyDescent="0.25">
      <c r="A73" s="1" t="str">
        <f>CONCATENATE(Tableau4[[#This Row],[DPT2]]," - ",Tableau4[[#This Row],[COMMUNE]])</f>
        <v>33 - Cadarsac</v>
      </c>
      <c r="B73" s="5">
        <v>33</v>
      </c>
      <c r="C73" s="5" t="s">
        <v>264</v>
      </c>
      <c r="D73" s="6" t="s">
        <v>214</v>
      </c>
      <c r="E73" s="6" t="s">
        <v>265</v>
      </c>
      <c r="F73" s="6" t="s">
        <v>2239</v>
      </c>
      <c r="G73" s="7">
        <v>356</v>
      </c>
      <c r="H73" s="5" t="s">
        <v>4</v>
      </c>
      <c r="I73" s="5" t="s">
        <v>11</v>
      </c>
      <c r="J73" s="2" t="s">
        <v>12</v>
      </c>
      <c r="K73" s="2" t="s">
        <v>7</v>
      </c>
      <c r="L73" s="126" t="s">
        <v>2240</v>
      </c>
    </row>
    <row r="74" spans="1:23" customFormat="1" x14ac:dyDescent="0.25">
      <c r="A74" s="1" t="str">
        <f>CONCATENATE(Tableau4[[#This Row],[DPT2]]," - ",Tableau4[[#This Row],[COMMUNE]])</f>
        <v>33 - Cadaujac</v>
      </c>
      <c r="B74" s="96">
        <v>33</v>
      </c>
      <c r="C74" s="2" t="s">
        <v>1952</v>
      </c>
      <c r="D74" s="92" t="s">
        <v>391</v>
      </c>
      <c r="E74" s="93" t="s">
        <v>1953</v>
      </c>
      <c r="F74" s="93" t="s">
        <v>2240</v>
      </c>
      <c r="G74" s="94">
        <v>6464</v>
      </c>
      <c r="H74" s="91" t="s">
        <v>103</v>
      </c>
      <c r="I74" s="91" t="s">
        <v>17</v>
      </c>
      <c r="J74" s="91" t="s">
        <v>12</v>
      </c>
      <c r="K74" s="5" t="s">
        <v>1285</v>
      </c>
      <c r="L74" s="126" t="s">
        <v>2240</v>
      </c>
      <c r="M74" s="84"/>
      <c r="N74" s="84"/>
      <c r="O74" s="84"/>
      <c r="P74" s="84"/>
      <c r="Q74" s="84"/>
      <c r="R74" s="84"/>
      <c r="S74" s="84"/>
      <c r="T74" s="84"/>
      <c r="U74" s="84"/>
      <c r="V74" s="84"/>
      <c r="W74" s="84"/>
    </row>
    <row r="75" spans="1:23" s="84" customFormat="1" x14ac:dyDescent="0.25">
      <c r="A75" s="1" t="str">
        <f>CONCATENATE(Tableau4[[#This Row],[DPT2]]," - ",Tableau4[[#This Row],[COMMUNE]])</f>
        <v>33 - Cadillac</v>
      </c>
      <c r="B75" s="5">
        <v>33</v>
      </c>
      <c r="C75" s="2" t="s">
        <v>1954</v>
      </c>
      <c r="D75" s="3" t="s">
        <v>260</v>
      </c>
      <c r="E75" s="3" t="s">
        <v>1955</v>
      </c>
      <c r="F75" s="6" t="s">
        <v>2239</v>
      </c>
      <c r="G75" s="4">
        <v>2836</v>
      </c>
      <c r="H75" s="2" t="s">
        <v>4</v>
      </c>
      <c r="I75" s="2" t="s">
        <v>17</v>
      </c>
      <c r="J75" s="2" t="s">
        <v>12</v>
      </c>
      <c r="K75" s="5" t="s">
        <v>1285</v>
      </c>
      <c r="L75" s="126">
        <v>46077</v>
      </c>
      <c r="M75"/>
      <c r="N75"/>
      <c r="O75"/>
      <c r="P75"/>
      <c r="Q75"/>
      <c r="R75"/>
      <c r="S75"/>
      <c r="T75"/>
      <c r="U75"/>
      <c r="V75"/>
      <c r="W75"/>
    </row>
    <row r="76" spans="1:23" customFormat="1" x14ac:dyDescent="0.25">
      <c r="A76" s="1" t="str">
        <f>CONCATENATE(Tableau4[[#This Row],[DPT2]]," - ",Tableau4[[#This Row],[COMMUNE]])</f>
        <v>33 - Cadillac-en-Fronsadais</v>
      </c>
      <c r="B76" s="96">
        <v>33</v>
      </c>
      <c r="C76" s="2" t="s">
        <v>1425</v>
      </c>
      <c r="D76" s="92" t="s">
        <v>190</v>
      </c>
      <c r="E76" s="93" t="s">
        <v>1426</v>
      </c>
      <c r="F76" s="93" t="s">
        <v>2240</v>
      </c>
      <c r="G76" s="94">
        <v>1331</v>
      </c>
      <c r="H76" s="91" t="s">
        <v>103</v>
      </c>
      <c r="I76" s="91" t="s">
        <v>17</v>
      </c>
      <c r="J76" s="91" t="s">
        <v>12</v>
      </c>
      <c r="K76" s="2" t="s">
        <v>1286</v>
      </c>
      <c r="L76" s="126" t="s">
        <v>2240</v>
      </c>
      <c r="M76" s="84"/>
      <c r="N76" s="84"/>
      <c r="O76" s="84"/>
      <c r="P76" s="84"/>
      <c r="Q76" s="84"/>
      <c r="R76" s="84"/>
      <c r="S76" s="84"/>
      <c r="T76" s="84"/>
      <c r="U76" s="84"/>
      <c r="V76" s="84"/>
      <c r="W76" s="84"/>
    </row>
    <row r="77" spans="1:23" customFormat="1" x14ac:dyDescent="0.25">
      <c r="A77" s="1" t="str">
        <f>CONCATENATE(Tableau4[[#This Row],[DPT2]]," - ",Tableau4[[#This Row],[COMMUNE]])</f>
        <v>33 - Camarsac</v>
      </c>
      <c r="B77" s="5">
        <v>33</v>
      </c>
      <c r="C77" s="2" t="s">
        <v>266</v>
      </c>
      <c r="D77" s="3" t="s">
        <v>242</v>
      </c>
      <c r="E77" s="3" t="s">
        <v>267</v>
      </c>
      <c r="F77" s="6" t="s">
        <v>2239</v>
      </c>
      <c r="G77" s="4">
        <v>1019</v>
      </c>
      <c r="H77" s="2" t="s">
        <v>4</v>
      </c>
      <c r="I77" s="2" t="s">
        <v>17</v>
      </c>
      <c r="J77" s="2" t="s">
        <v>12</v>
      </c>
      <c r="K77" s="2" t="s">
        <v>7</v>
      </c>
      <c r="L77" s="126" t="s">
        <v>2240</v>
      </c>
    </row>
    <row r="78" spans="1:23" customFormat="1" x14ac:dyDescent="0.25">
      <c r="A78" s="1" t="str">
        <f>CONCATENATE(Tableau4[[#This Row],[DPT2]]," - ",Tableau4[[#This Row],[COMMUNE]])</f>
        <v>33 - Cambes</v>
      </c>
      <c r="B78" s="96">
        <v>33</v>
      </c>
      <c r="C78" s="2" t="s">
        <v>1427</v>
      </c>
      <c r="D78" s="92" t="s">
        <v>211</v>
      </c>
      <c r="E78" s="93" t="s">
        <v>4454</v>
      </c>
      <c r="F78" s="93" t="s">
        <v>2240</v>
      </c>
      <c r="G78" s="94">
        <v>1732</v>
      </c>
      <c r="H78" s="91" t="s">
        <v>103</v>
      </c>
      <c r="I78" s="91" t="s">
        <v>17</v>
      </c>
      <c r="J78" s="91" t="s">
        <v>12</v>
      </c>
      <c r="K78" s="2" t="s">
        <v>1286</v>
      </c>
      <c r="L78" s="126" t="s">
        <v>2240</v>
      </c>
      <c r="M78" s="84"/>
      <c r="N78" s="84"/>
      <c r="O78" s="84"/>
      <c r="P78" s="84"/>
      <c r="Q78" s="84"/>
      <c r="R78" s="84"/>
      <c r="S78" s="84"/>
      <c r="T78" s="84"/>
      <c r="U78" s="84"/>
      <c r="V78" s="84"/>
      <c r="W78" s="84"/>
    </row>
    <row r="79" spans="1:23" customFormat="1" x14ac:dyDescent="0.25">
      <c r="A79" s="1" t="str">
        <f>CONCATENATE(Tableau4[[#This Row],[DPT2]]," - ",Tableau4[[#This Row],[COMMUNE]])</f>
        <v>33 - Camblanes-et-Meynac</v>
      </c>
      <c r="B79" s="96">
        <v>33</v>
      </c>
      <c r="C79" s="2" t="s">
        <v>1956</v>
      </c>
      <c r="D79" s="92" t="s">
        <v>211</v>
      </c>
      <c r="E79" s="93" t="s">
        <v>1957</v>
      </c>
      <c r="F79" s="93" t="s">
        <v>2240</v>
      </c>
      <c r="G79" s="94">
        <v>2984</v>
      </c>
      <c r="H79" s="91" t="s">
        <v>103</v>
      </c>
      <c r="I79" s="91" t="s">
        <v>17</v>
      </c>
      <c r="J79" s="91" t="s">
        <v>12</v>
      </c>
      <c r="K79" s="5" t="s">
        <v>1285</v>
      </c>
      <c r="L79" s="126" t="s">
        <v>2240</v>
      </c>
    </row>
    <row r="80" spans="1:23" s="84" customFormat="1" x14ac:dyDescent="0.25">
      <c r="A80" s="1" t="str">
        <f>CONCATENATE(Tableau4[[#This Row],[DPT2]]," - ",Tableau4[[#This Row],[COMMUNE]])</f>
        <v>33 - Camiac-et-Saint-Denis</v>
      </c>
      <c r="B80" s="5">
        <v>33</v>
      </c>
      <c r="C80" s="2" t="s">
        <v>268</v>
      </c>
      <c r="D80" s="3" t="s">
        <v>237</v>
      </c>
      <c r="E80" s="3" t="s">
        <v>269</v>
      </c>
      <c r="F80" s="6" t="s">
        <v>2239</v>
      </c>
      <c r="G80" s="4">
        <v>360</v>
      </c>
      <c r="H80" s="2" t="s">
        <v>4</v>
      </c>
      <c r="I80" s="2" t="s">
        <v>17</v>
      </c>
      <c r="J80" s="2" t="s">
        <v>12</v>
      </c>
      <c r="K80" s="2" t="s">
        <v>7</v>
      </c>
      <c r="L80" s="126" t="s">
        <v>2240</v>
      </c>
      <c r="M80"/>
      <c r="N80"/>
      <c r="O80"/>
      <c r="P80"/>
      <c r="Q80"/>
      <c r="R80"/>
      <c r="S80"/>
      <c r="T80"/>
      <c r="U80"/>
      <c r="V80"/>
      <c r="W80"/>
    </row>
    <row r="81" spans="1:23" customFormat="1" x14ac:dyDescent="0.25">
      <c r="A81" s="1" t="str">
        <f>CONCATENATE(Tableau4[[#This Row],[DPT2]]," - ",Tableau4[[#This Row],[COMMUNE]])</f>
        <v>33 - Camiran</v>
      </c>
      <c r="B81" s="5">
        <v>33</v>
      </c>
      <c r="C81" s="2" t="s">
        <v>270</v>
      </c>
      <c r="D81" s="3" t="s">
        <v>198</v>
      </c>
      <c r="E81" s="3" t="s">
        <v>271</v>
      </c>
      <c r="F81" s="6" t="s">
        <v>2239</v>
      </c>
      <c r="G81" s="4">
        <v>414</v>
      </c>
      <c r="H81" s="2" t="s">
        <v>4</v>
      </c>
      <c r="I81" s="2" t="s">
        <v>5</v>
      </c>
      <c r="J81" s="2" t="s">
        <v>12</v>
      </c>
      <c r="K81" s="2" t="s">
        <v>7</v>
      </c>
      <c r="L81" s="126" t="s">
        <v>2240</v>
      </c>
    </row>
    <row r="82" spans="1:23" customFormat="1" x14ac:dyDescent="0.25">
      <c r="A82" s="1" t="str">
        <f>CONCATENATE(Tableau4[[#This Row],[DPT2]]," - ",Tableau4[[#This Row],[COMMUNE]])</f>
        <v>33 - Camps-sur-l'Isle</v>
      </c>
      <c r="B82" s="5">
        <v>33</v>
      </c>
      <c r="C82" s="5" t="s">
        <v>272</v>
      </c>
      <c r="D82" s="6" t="s">
        <v>214</v>
      </c>
      <c r="E82" s="6" t="s">
        <v>273</v>
      </c>
      <c r="F82" s="6" t="s">
        <v>2239</v>
      </c>
      <c r="G82" s="7">
        <v>598</v>
      </c>
      <c r="H82" s="5" t="s">
        <v>4</v>
      </c>
      <c r="I82" s="5" t="s">
        <v>11</v>
      </c>
      <c r="J82" s="2" t="s">
        <v>12</v>
      </c>
      <c r="K82" s="2" t="s">
        <v>7</v>
      </c>
      <c r="L82" s="126" t="s">
        <v>2240</v>
      </c>
    </row>
    <row r="83" spans="1:23" customFormat="1" x14ac:dyDescent="0.25">
      <c r="A83" s="1" t="str">
        <f>CONCATENATE(Tableau4[[#This Row],[DPT2]]," - ",Tableau4[[#This Row],[COMMUNE]])</f>
        <v>33 - Campugnan</v>
      </c>
      <c r="B83" s="5">
        <v>33</v>
      </c>
      <c r="C83" s="5" t="s">
        <v>274</v>
      </c>
      <c r="D83" s="6" t="s">
        <v>217</v>
      </c>
      <c r="E83" s="6" t="s">
        <v>275</v>
      </c>
      <c r="F83" s="6" t="s">
        <v>2239</v>
      </c>
      <c r="G83" s="7">
        <v>503</v>
      </c>
      <c r="H83" s="5" t="s">
        <v>4</v>
      </c>
      <c r="I83" s="5" t="s">
        <v>11</v>
      </c>
      <c r="J83" s="5" t="s">
        <v>6</v>
      </c>
      <c r="K83" s="2" t="s">
        <v>7</v>
      </c>
      <c r="L83" s="126" t="s">
        <v>2240</v>
      </c>
    </row>
    <row r="84" spans="1:23" customFormat="1" x14ac:dyDescent="0.25">
      <c r="A84" s="1" t="str">
        <f>CONCATENATE(Tableau4[[#This Row],[DPT2]]," - ",Tableau4[[#This Row],[COMMUNE]])</f>
        <v>33 - Canéjan</v>
      </c>
      <c r="B84" s="96">
        <v>33</v>
      </c>
      <c r="C84" s="2" t="s">
        <v>1958</v>
      </c>
      <c r="D84" s="92" t="s">
        <v>1959</v>
      </c>
      <c r="E84" s="93" t="s">
        <v>1960</v>
      </c>
      <c r="F84" s="93" t="s">
        <v>2240</v>
      </c>
      <c r="G84" s="94">
        <v>6061</v>
      </c>
      <c r="H84" s="91" t="s">
        <v>103</v>
      </c>
      <c r="I84" s="91" t="s">
        <v>17</v>
      </c>
      <c r="J84" s="91" t="s">
        <v>12</v>
      </c>
      <c r="K84" s="5" t="s">
        <v>1285</v>
      </c>
      <c r="L84" s="126" t="s">
        <v>2240</v>
      </c>
    </row>
    <row r="85" spans="1:23" customFormat="1" x14ac:dyDescent="0.25">
      <c r="A85" s="1" t="str">
        <f>CONCATENATE(Tableau4[[#This Row],[DPT2]]," - ",Tableau4[[#This Row],[COMMUNE]])</f>
        <v>33 - Capian</v>
      </c>
      <c r="B85" s="5">
        <v>33</v>
      </c>
      <c r="C85" s="2" t="s">
        <v>276</v>
      </c>
      <c r="D85" s="3" t="s">
        <v>237</v>
      </c>
      <c r="E85" s="3" t="s">
        <v>277</v>
      </c>
      <c r="F85" s="6" t="s">
        <v>2239</v>
      </c>
      <c r="G85" s="4">
        <v>775</v>
      </c>
      <c r="H85" s="2" t="s">
        <v>4</v>
      </c>
      <c r="I85" s="2" t="s">
        <v>17</v>
      </c>
      <c r="J85" s="2" t="s">
        <v>12</v>
      </c>
      <c r="K85" s="2" t="s">
        <v>7</v>
      </c>
      <c r="L85" s="126" t="s">
        <v>2240</v>
      </c>
    </row>
    <row r="86" spans="1:23" customFormat="1" x14ac:dyDescent="0.25">
      <c r="A86" s="1" t="str">
        <f>CONCATENATE(Tableau4[[#This Row],[DPT2]]," - ",Tableau4[[#This Row],[COMMUNE]])</f>
        <v>33 - Caplong</v>
      </c>
      <c r="B86" s="5">
        <v>33</v>
      </c>
      <c r="C86" s="2" t="s">
        <v>278</v>
      </c>
      <c r="D86" s="3" t="s">
        <v>195</v>
      </c>
      <c r="E86" s="3" t="s">
        <v>279</v>
      </c>
      <c r="F86" s="6" t="s">
        <v>2239</v>
      </c>
      <c r="G86" s="4">
        <v>217</v>
      </c>
      <c r="H86" s="2" t="s">
        <v>4</v>
      </c>
      <c r="I86" s="2" t="s">
        <v>5</v>
      </c>
      <c r="J86" s="2" t="s">
        <v>12</v>
      </c>
      <c r="K86" s="2" t="s">
        <v>7</v>
      </c>
      <c r="L86" s="126" t="s">
        <v>2240</v>
      </c>
    </row>
    <row r="87" spans="1:23" customFormat="1" x14ac:dyDescent="0.25">
      <c r="A87" s="1" t="str">
        <f>CONCATENATE(Tableau4[[#This Row],[DPT2]]," - ",Tableau4[[#This Row],[COMMUNE]])</f>
        <v>33 - Captieux</v>
      </c>
      <c r="B87" s="5">
        <v>33</v>
      </c>
      <c r="C87" s="5" t="s">
        <v>1428</v>
      </c>
      <c r="D87" s="6" t="s">
        <v>193</v>
      </c>
      <c r="E87" s="6" t="s">
        <v>1429</v>
      </c>
      <c r="F87" s="6" t="s">
        <v>2239</v>
      </c>
      <c r="G87" s="7">
        <v>1358</v>
      </c>
      <c r="H87" s="5" t="s">
        <v>4</v>
      </c>
      <c r="I87" s="5" t="s">
        <v>11</v>
      </c>
      <c r="J87" s="2" t="s">
        <v>12</v>
      </c>
      <c r="K87" s="2" t="s">
        <v>1286</v>
      </c>
      <c r="L87" s="126" t="s">
        <v>2240</v>
      </c>
    </row>
    <row r="88" spans="1:23" s="84" customFormat="1" x14ac:dyDescent="0.25">
      <c r="A88" s="1" t="str">
        <f>CONCATENATE(Tableau4[[#This Row],[DPT2]]," - ",Tableau4[[#This Row],[COMMUNE]])</f>
        <v>33 - Carbon-Blanc</v>
      </c>
      <c r="B88" s="96">
        <v>33</v>
      </c>
      <c r="C88" s="2" t="s">
        <v>1961</v>
      </c>
      <c r="D88" s="92" t="s">
        <v>1388</v>
      </c>
      <c r="E88" s="93" t="s">
        <v>1962</v>
      </c>
      <c r="F88" s="93" t="s">
        <v>2240</v>
      </c>
      <c r="G88" s="94">
        <v>8254</v>
      </c>
      <c r="H88" s="91" t="s">
        <v>103</v>
      </c>
      <c r="I88" s="91" t="s">
        <v>17</v>
      </c>
      <c r="J88" s="91" t="s">
        <v>12</v>
      </c>
      <c r="K88" s="5" t="s">
        <v>1285</v>
      </c>
      <c r="L88" s="126" t="s">
        <v>2240</v>
      </c>
      <c r="M88"/>
      <c r="N88"/>
      <c r="O88"/>
      <c r="P88"/>
      <c r="Q88"/>
      <c r="R88"/>
      <c r="S88"/>
      <c r="T88"/>
      <c r="U88"/>
      <c r="V88"/>
      <c r="W88"/>
    </row>
    <row r="89" spans="1:23" customFormat="1" x14ac:dyDescent="0.25">
      <c r="A89" s="1" t="str">
        <f>CONCATENATE(Tableau4[[#This Row],[DPT2]]," - ",Tableau4[[#This Row],[COMMUNE]])</f>
        <v>33 - Carcans</v>
      </c>
      <c r="B89" s="5">
        <v>33</v>
      </c>
      <c r="C89" s="2" t="s">
        <v>1963</v>
      </c>
      <c r="D89" s="3" t="s">
        <v>749</v>
      </c>
      <c r="E89" s="3" t="s">
        <v>1964</v>
      </c>
      <c r="F89" s="6" t="s">
        <v>2239</v>
      </c>
      <c r="G89" s="4">
        <v>2418</v>
      </c>
      <c r="H89" s="2" t="s">
        <v>4</v>
      </c>
      <c r="I89" s="2" t="s">
        <v>17</v>
      </c>
      <c r="J89" s="2" t="s">
        <v>12</v>
      </c>
      <c r="K89" s="5" t="s">
        <v>1285</v>
      </c>
      <c r="L89" s="126" t="s">
        <v>2240</v>
      </c>
      <c r="M89" s="84"/>
      <c r="N89" s="84"/>
      <c r="O89" s="84"/>
      <c r="P89" s="84"/>
      <c r="Q89" s="84"/>
      <c r="R89" s="84"/>
      <c r="S89" s="84"/>
      <c r="T89" s="84"/>
      <c r="U89" s="84"/>
      <c r="V89" s="84"/>
      <c r="W89" s="84"/>
    </row>
    <row r="90" spans="1:23" customFormat="1" x14ac:dyDescent="0.25">
      <c r="A90" s="1" t="str">
        <f>CONCATENATE(Tableau4[[#This Row],[DPT2]]," - ",Tableau4[[#This Row],[COMMUNE]])</f>
        <v>33 - Cardan</v>
      </c>
      <c r="B90" s="5">
        <v>33</v>
      </c>
      <c r="C90" s="2" t="s">
        <v>280</v>
      </c>
      <c r="D90" s="3" t="s">
        <v>260</v>
      </c>
      <c r="E90" s="3" t="s">
        <v>281</v>
      </c>
      <c r="F90" s="6" t="s">
        <v>2239</v>
      </c>
      <c r="G90" s="4">
        <v>509</v>
      </c>
      <c r="H90" s="2" t="s">
        <v>4</v>
      </c>
      <c r="I90" s="2" t="s">
        <v>17</v>
      </c>
      <c r="J90" s="2" t="s">
        <v>12</v>
      </c>
      <c r="K90" s="2" t="s">
        <v>7</v>
      </c>
      <c r="L90" s="126" t="s">
        <v>2240</v>
      </c>
    </row>
    <row r="91" spans="1:23" s="84" customFormat="1" x14ac:dyDescent="0.25">
      <c r="A91" s="1" t="str">
        <f>CONCATENATE(Tableau4[[#This Row],[DPT2]]," - ",Tableau4[[#This Row],[COMMUNE]])</f>
        <v>33 - Carignan-de-Bordeaux</v>
      </c>
      <c r="B91" s="96">
        <v>33</v>
      </c>
      <c r="C91" s="2" t="s">
        <v>1430</v>
      </c>
      <c r="D91" s="92" t="s">
        <v>242</v>
      </c>
      <c r="E91" s="93" t="s">
        <v>1431</v>
      </c>
      <c r="F91" s="93" t="s">
        <v>2240</v>
      </c>
      <c r="G91" s="94">
        <v>4141</v>
      </c>
      <c r="H91" s="91" t="s">
        <v>103</v>
      </c>
      <c r="I91" s="91" t="s">
        <v>17</v>
      </c>
      <c r="J91" s="91" t="s">
        <v>12</v>
      </c>
      <c r="K91" s="2" t="s">
        <v>1286</v>
      </c>
      <c r="L91" s="126" t="s">
        <v>2240</v>
      </c>
      <c r="M91"/>
      <c r="N91"/>
      <c r="O91"/>
      <c r="P91"/>
      <c r="Q91"/>
      <c r="R91"/>
      <c r="S91"/>
      <c r="T91"/>
      <c r="U91"/>
      <c r="V91"/>
      <c r="W91"/>
    </row>
    <row r="92" spans="1:23" customFormat="1" x14ac:dyDescent="0.25">
      <c r="A92" s="1" t="str">
        <f>CONCATENATE(Tableau4[[#This Row],[DPT2]]," - ",Tableau4[[#This Row],[COMMUNE]])</f>
        <v>33 - Cars</v>
      </c>
      <c r="B92" s="5">
        <v>33</v>
      </c>
      <c r="C92" s="5" t="s">
        <v>1432</v>
      </c>
      <c r="D92" s="6" t="s">
        <v>217</v>
      </c>
      <c r="E92" s="6" t="s">
        <v>1433</v>
      </c>
      <c r="F92" s="6" t="s">
        <v>2239</v>
      </c>
      <c r="G92" s="7">
        <v>1201</v>
      </c>
      <c r="H92" s="5" t="s">
        <v>4</v>
      </c>
      <c r="I92" s="5" t="s">
        <v>11</v>
      </c>
      <c r="J92" s="5" t="s">
        <v>6</v>
      </c>
      <c r="K92" s="2" t="s">
        <v>1286</v>
      </c>
      <c r="L92" s="126" t="s">
        <v>2240</v>
      </c>
    </row>
    <row r="93" spans="1:23" customFormat="1" x14ac:dyDescent="0.25">
      <c r="A93" s="1" t="str">
        <f>CONCATENATE(Tableau4[[#This Row],[DPT2]]," - ",Tableau4[[#This Row],[COMMUNE]])</f>
        <v>33 - Cartelègue</v>
      </c>
      <c r="B93" s="5">
        <v>33</v>
      </c>
      <c r="C93" s="2" t="s">
        <v>1434</v>
      </c>
      <c r="D93" s="3" t="s">
        <v>184</v>
      </c>
      <c r="E93" s="3" t="s">
        <v>1435</v>
      </c>
      <c r="F93" s="6" t="s">
        <v>2239</v>
      </c>
      <c r="G93" s="4">
        <v>1233</v>
      </c>
      <c r="H93" s="2" t="s">
        <v>4</v>
      </c>
      <c r="I93" s="2" t="s">
        <v>5</v>
      </c>
      <c r="J93" s="2" t="s">
        <v>6</v>
      </c>
      <c r="K93" s="2" t="s">
        <v>1286</v>
      </c>
      <c r="L93" s="126" t="s">
        <v>2240</v>
      </c>
    </row>
    <row r="94" spans="1:23" customFormat="1" x14ac:dyDescent="0.25">
      <c r="A94" s="1" t="str">
        <f>CONCATENATE(Tableau4[[#This Row],[DPT2]]," - ",Tableau4[[#This Row],[COMMUNE]])</f>
        <v>33 - Casseuil</v>
      </c>
      <c r="B94" s="5">
        <v>33</v>
      </c>
      <c r="C94" s="2" t="s">
        <v>282</v>
      </c>
      <c r="D94" s="3" t="s">
        <v>198</v>
      </c>
      <c r="E94" s="3" t="s">
        <v>283</v>
      </c>
      <c r="F94" s="6" t="s">
        <v>2239</v>
      </c>
      <c r="G94" s="4">
        <v>383</v>
      </c>
      <c r="H94" s="2" t="s">
        <v>4</v>
      </c>
      <c r="I94" s="2" t="s">
        <v>5</v>
      </c>
      <c r="J94" s="2" t="s">
        <v>12</v>
      </c>
      <c r="K94" s="2" t="s">
        <v>7</v>
      </c>
      <c r="L94" s="126">
        <v>46077</v>
      </c>
    </row>
    <row r="95" spans="1:23" customFormat="1" x14ac:dyDescent="0.25">
      <c r="A95" s="1" t="str">
        <f>CONCATENATE(Tableau4[[#This Row],[DPT2]]," - ",Tableau4[[#This Row],[COMMUNE]])</f>
        <v>33 - Castelmoron-d'Albret</v>
      </c>
      <c r="B95" s="5">
        <v>33</v>
      </c>
      <c r="C95" s="5" t="s">
        <v>284</v>
      </c>
      <c r="D95" s="6" t="s">
        <v>201</v>
      </c>
      <c r="E95" s="6" t="s">
        <v>285</v>
      </c>
      <c r="F95" s="6" t="s">
        <v>2239</v>
      </c>
      <c r="G95" s="7">
        <v>53</v>
      </c>
      <c r="H95" s="5" t="s">
        <v>4</v>
      </c>
      <c r="I95" s="5" t="s">
        <v>11</v>
      </c>
      <c r="J95" s="2" t="s">
        <v>12</v>
      </c>
      <c r="K95" s="2" t="s">
        <v>7</v>
      </c>
      <c r="L95" s="126" t="s">
        <v>2240</v>
      </c>
    </row>
    <row r="96" spans="1:23" s="84" customFormat="1" x14ac:dyDescent="0.25">
      <c r="A96" s="1" t="str">
        <f>CONCATENATE(Tableau4[[#This Row],[DPT2]]," - ",Tableau4[[#This Row],[COMMUNE]])</f>
        <v>33 - Castelnau-de-Médoc</v>
      </c>
      <c r="B96" s="5">
        <v>33</v>
      </c>
      <c r="C96" s="2" t="s">
        <v>1965</v>
      </c>
      <c r="D96" s="3" t="s">
        <v>253</v>
      </c>
      <c r="E96" s="3" t="s">
        <v>1966</v>
      </c>
      <c r="F96" s="6" t="s">
        <v>2239</v>
      </c>
      <c r="G96" s="4">
        <v>4804</v>
      </c>
      <c r="H96" s="2" t="s">
        <v>4</v>
      </c>
      <c r="I96" s="2" t="s">
        <v>17</v>
      </c>
      <c r="J96" s="2" t="s">
        <v>12</v>
      </c>
      <c r="K96" s="5" t="s">
        <v>1285</v>
      </c>
      <c r="L96" s="126" t="s">
        <v>2240</v>
      </c>
      <c r="M96"/>
      <c r="N96"/>
      <c r="O96"/>
      <c r="P96"/>
      <c r="Q96"/>
      <c r="R96"/>
      <c r="S96"/>
      <c r="T96"/>
      <c r="U96"/>
      <c r="V96"/>
      <c r="W96"/>
    </row>
    <row r="97" spans="1:23" customFormat="1" x14ac:dyDescent="0.25">
      <c r="A97" s="1" t="str">
        <f>CONCATENATE(Tableau4[[#This Row],[DPT2]]," - ",Tableau4[[#This Row],[COMMUNE]])</f>
        <v>33 - Castelviel</v>
      </c>
      <c r="B97" s="5">
        <v>33</v>
      </c>
      <c r="C97" s="5" t="s">
        <v>286</v>
      </c>
      <c r="D97" s="6" t="s">
        <v>201</v>
      </c>
      <c r="E97" s="6" t="s">
        <v>287</v>
      </c>
      <c r="F97" s="6" t="s">
        <v>2239</v>
      </c>
      <c r="G97" s="7">
        <v>222</v>
      </c>
      <c r="H97" s="5" t="s">
        <v>4</v>
      </c>
      <c r="I97" s="5" t="s">
        <v>11</v>
      </c>
      <c r="J97" s="2" t="s">
        <v>12</v>
      </c>
      <c r="K97" s="2" t="s">
        <v>7</v>
      </c>
      <c r="L97" s="126" t="s">
        <v>2240</v>
      </c>
    </row>
    <row r="98" spans="1:23" s="84" customFormat="1" x14ac:dyDescent="0.25">
      <c r="A98" s="1" t="str">
        <f>CONCATENATE(Tableau4[[#This Row],[DPT2]]," - ",Tableau4[[#This Row],[COMMUNE]])</f>
        <v>33 - Castets et Castillon</v>
      </c>
      <c r="B98" s="5">
        <v>33</v>
      </c>
      <c r="C98" s="5" t="s">
        <v>1436</v>
      </c>
      <c r="D98" s="6" t="s">
        <v>204</v>
      </c>
      <c r="E98" s="6" t="s">
        <v>1437</v>
      </c>
      <c r="F98" s="6" t="s">
        <v>2239</v>
      </c>
      <c r="G98" s="7">
        <v>1454</v>
      </c>
      <c r="H98" s="5" t="s">
        <v>4</v>
      </c>
      <c r="I98" s="5" t="s">
        <v>11</v>
      </c>
      <c r="J98" s="2" t="s">
        <v>12</v>
      </c>
      <c r="K98" s="2" t="s">
        <v>1286</v>
      </c>
      <c r="L98" s="126">
        <v>46077</v>
      </c>
      <c r="M98"/>
      <c r="N98"/>
      <c r="O98"/>
      <c r="P98"/>
      <c r="Q98"/>
      <c r="R98"/>
      <c r="S98"/>
      <c r="T98"/>
      <c r="U98"/>
      <c r="V98"/>
      <c r="W98"/>
    </row>
    <row r="99" spans="1:23" customFormat="1" x14ac:dyDescent="0.25">
      <c r="A99" s="1" t="str">
        <f>CONCATENATE(Tableau4[[#This Row],[DPT2]]," - ",Tableau4[[#This Row],[COMMUNE]])</f>
        <v>33 - Castillon-la-Bataille</v>
      </c>
      <c r="B99" s="5">
        <v>33</v>
      </c>
      <c r="C99" s="2" t="s">
        <v>1967</v>
      </c>
      <c r="D99" s="3" t="s">
        <v>173</v>
      </c>
      <c r="E99" s="3" t="s">
        <v>1968</v>
      </c>
      <c r="F99" s="6" t="s">
        <v>2239</v>
      </c>
      <c r="G99" s="4">
        <v>3194</v>
      </c>
      <c r="H99" s="2" t="s">
        <v>4</v>
      </c>
      <c r="I99" s="2" t="s">
        <v>5</v>
      </c>
      <c r="J99" s="2" t="s">
        <v>4411</v>
      </c>
      <c r="K99" s="5" t="s">
        <v>1285</v>
      </c>
      <c r="L99" s="126">
        <v>46077</v>
      </c>
      <c r="M99" s="84"/>
      <c r="N99" s="84"/>
      <c r="O99" s="84"/>
      <c r="P99" s="84"/>
      <c r="Q99" s="84"/>
      <c r="R99" s="84"/>
      <c r="S99" s="84"/>
      <c r="T99" s="84"/>
      <c r="U99" s="84"/>
      <c r="V99" s="84"/>
      <c r="W99" s="84"/>
    </row>
    <row r="100" spans="1:23" customFormat="1" x14ac:dyDescent="0.25">
      <c r="A100" s="1" t="str">
        <f>CONCATENATE(Tableau4[[#This Row],[DPT2]]," - ",Tableau4[[#This Row],[COMMUNE]])</f>
        <v>33 - Castres-Gironde</v>
      </c>
      <c r="B100" s="96">
        <v>33</v>
      </c>
      <c r="C100" s="2" t="s">
        <v>1438</v>
      </c>
      <c r="D100" s="92" t="s">
        <v>391</v>
      </c>
      <c r="E100" s="93" t="s">
        <v>1439</v>
      </c>
      <c r="F100" s="93" t="s">
        <v>2240</v>
      </c>
      <c r="G100" s="94">
        <v>2391</v>
      </c>
      <c r="H100" s="91" t="s">
        <v>103</v>
      </c>
      <c r="I100" s="91" t="s">
        <v>17</v>
      </c>
      <c r="J100" s="91" t="s">
        <v>12</v>
      </c>
      <c r="K100" s="2" t="s">
        <v>1286</v>
      </c>
      <c r="L100" s="126" t="s">
        <v>2240</v>
      </c>
    </row>
    <row r="101" spans="1:23" customFormat="1" x14ac:dyDescent="0.25">
      <c r="A101" s="1" t="str">
        <f>CONCATENATE(Tableau4[[#This Row],[DPT2]]," - ",Tableau4[[#This Row],[COMMUNE]])</f>
        <v>33 - Caudrot</v>
      </c>
      <c r="B101" s="5">
        <v>33</v>
      </c>
      <c r="C101" s="2" t="s">
        <v>1440</v>
      </c>
      <c r="D101" s="3" t="s">
        <v>198</v>
      </c>
      <c r="E101" s="3" t="s">
        <v>1441</v>
      </c>
      <c r="F101" s="6" t="s">
        <v>2239</v>
      </c>
      <c r="G101" s="4">
        <v>1117</v>
      </c>
      <c r="H101" s="2" t="s">
        <v>4</v>
      </c>
      <c r="I101" s="2" t="s">
        <v>5</v>
      </c>
      <c r="J101" s="2" t="s">
        <v>12</v>
      </c>
      <c r="K101" s="2" t="s">
        <v>1286</v>
      </c>
      <c r="L101" s="126">
        <v>46077</v>
      </c>
    </row>
    <row r="102" spans="1:23" s="84" customFormat="1" x14ac:dyDescent="0.25">
      <c r="A102" s="1" t="str">
        <f>CONCATENATE(Tableau4[[#This Row],[DPT2]]," - ",Tableau4[[#This Row],[COMMUNE]])</f>
        <v>33 - Caumont</v>
      </c>
      <c r="B102" s="5">
        <v>33</v>
      </c>
      <c r="C102" s="5" t="s">
        <v>288</v>
      </c>
      <c r="D102" s="6" t="s">
        <v>201</v>
      </c>
      <c r="E102" s="6" t="s">
        <v>289</v>
      </c>
      <c r="F102" s="6" t="s">
        <v>2239</v>
      </c>
      <c r="G102" s="7">
        <v>142</v>
      </c>
      <c r="H102" s="5" t="s">
        <v>4</v>
      </c>
      <c r="I102" s="5" t="s">
        <v>11</v>
      </c>
      <c r="J102" s="2" t="s">
        <v>12</v>
      </c>
      <c r="K102" s="2" t="s">
        <v>7</v>
      </c>
      <c r="L102" s="126" t="s">
        <v>2240</v>
      </c>
      <c r="M102"/>
      <c r="N102"/>
      <c r="O102"/>
      <c r="P102"/>
      <c r="Q102"/>
      <c r="R102"/>
      <c r="S102"/>
      <c r="T102"/>
      <c r="U102"/>
      <c r="V102"/>
      <c r="W102"/>
    </row>
    <row r="103" spans="1:23" customFormat="1" x14ac:dyDescent="0.25">
      <c r="A103" s="1" t="str">
        <f>CONCATENATE(Tableau4[[#This Row],[DPT2]]," - ",Tableau4[[#This Row],[COMMUNE]])</f>
        <v>33 - Cauvignac</v>
      </c>
      <c r="B103" s="5">
        <v>33</v>
      </c>
      <c r="C103" s="5" t="s">
        <v>290</v>
      </c>
      <c r="D103" s="6" t="s">
        <v>193</v>
      </c>
      <c r="E103" s="6" t="s">
        <v>291</v>
      </c>
      <c r="F103" s="6" t="s">
        <v>2239</v>
      </c>
      <c r="G103" s="7">
        <v>154</v>
      </c>
      <c r="H103" s="5" t="s">
        <v>4</v>
      </c>
      <c r="I103" s="5" t="s">
        <v>11</v>
      </c>
      <c r="J103" s="2" t="s">
        <v>12</v>
      </c>
      <c r="K103" s="2" t="s">
        <v>7</v>
      </c>
      <c r="L103" s="126" t="s">
        <v>2240</v>
      </c>
    </row>
    <row r="104" spans="1:23" s="84" customFormat="1" x14ac:dyDescent="0.25">
      <c r="A104" s="1" t="str">
        <f>CONCATENATE(Tableau4[[#This Row],[DPT2]]," - ",Tableau4[[#This Row],[COMMUNE]])</f>
        <v>33 - Cavignac</v>
      </c>
      <c r="B104" s="5">
        <v>33</v>
      </c>
      <c r="C104" s="5" t="s">
        <v>1969</v>
      </c>
      <c r="D104" s="6" t="s">
        <v>302</v>
      </c>
      <c r="E104" s="6" t="s">
        <v>1970</v>
      </c>
      <c r="F104" s="6" t="s">
        <v>2239</v>
      </c>
      <c r="G104" s="7">
        <v>2198</v>
      </c>
      <c r="H104" s="5" t="s">
        <v>4</v>
      </c>
      <c r="I104" s="5" t="s">
        <v>11</v>
      </c>
      <c r="J104" s="5" t="s">
        <v>6</v>
      </c>
      <c r="K104" s="5" t="s">
        <v>1285</v>
      </c>
      <c r="L104" s="126" t="s">
        <v>2240</v>
      </c>
      <c r="M104"/>
      <c r="N104"/>
      <c r="O104"/>
      <c r="P104"/>
      <c r="Q104"/>
      <c r="R104"/>
      <c r="S104"/>
      <c r="T104"/>
      <c r="U104"/>
      <c r="V104"/>
      <c r="W104"/>
    </row>
    <row r="105" spans="1:23" customFormat="1" x14ac:dyDescent="0.25">
      <c r="A105" s="1" t="str">
        <f>CONCATENATE(Tableau4[[#This Row],[DPT2]]," - ",Tableau4[[#This Row],[COMMUNE]])</f>
        <v>33 - Cazalis</v>
      </c>
      <c r="B105" s="5">
        <v>33</v>
      </c>
      <c r="C105" s="5" t="s">
        <v>292</v>
      </c>
      <c r="D105" s="6" t="s">
        <v>204</v>
      </c>
      <c r="E105" s="6" t="s">
        <v>4455</v>
      </c>
      <c r="F105" s="6" t="s">
        <v>2239</v>
      </c>
      <c r="G105" s="7">
        <v>236</v>
      </c>
      <c r="H105" s="5" t="s">
        <v>4</v>
      </c>
      <c r="I105" s="5" t="s">
        <v>11</v>
      </c>
      <c r="J105" s="2" t="s">
        <v>12</v>
      </c>
      <c r="K105" s="2" t="s">
        <v>7</v>
      </c>
      <c r="L105" s="126" t="s">
        <v>2240</v>
      </c>
    </row>
    <row r="106" spans="1:23" customFormat="1" x14ac:dyDescent="0.25">
      <c r="A106" s="1" t="str">
        <f>CONCATENATE(Tableau4[[#This Row],[DPT2]]," - ",Tableau4[[#This Row],[COMMUNE]])</f>
        <v>33 - Cazats</v>
      </c>
      <c r="B106" s="5">
        <v>33</v>
      </c>
      <c r="C106" s="5" t="s">
        <v>293</v>
      </c>
      <c r="D106" s="6" t="s">
        <v>193</v>
      </c>
      <c r="E106" s="6" t="s">
        <v>294</v>
      </c>
      <c r="F106" s="6" t="s">
        <v>2239</v>
      </c>
      <c r="G106" s="7">
        <v>409</v>
      </c>
      <c r="H106" s="5" t="s">
        <v>4</v>
      </c>
      <c r="I106" s="5" t="s">
        <v>11</v>
      </c>
      <c r="J106" s="2" t="s">
        <v>12</v>
      </c>
      <c r="K106" s="2" t="s">
        <v>7</v>
      </c>
      <c r="L106" s="126" t="s">
        <v>2240</v>
      </c>
    </row>
    <row r="107" spans="1:23" customFormat="1" x14ac:dyDescent="0.25">
      <c r="A107" s="1" t="str">
        <f>CONCATENATE(Tableau4[[#This Row],[DPT2]]," - ",Tableau4[[#This Row],[COMMUNE]])</f>
        <v>33 - Cazaugitat</v>
      </c>
      <c r="B107" s="5">
        <v>33</v>
      </c>
      <c r="C107" s="5" t="s">
        <v>295</v>
      </c>
      <c r="D107" s="6" t="s">
        <v>201</v>
      </c>
      <c r="E107" s="6" t="s">
        <v>296</v>
      </c>
      <c r="F107" s="6" t="s">
        <v>2239</v>
      </c>
      <c r="G107" s="7">
        <v>225</v>
      </c>
      <c r="H107" s="5" t="s">
        <v>4</v>
      </c>
      <c r="I107" s="5" t="s">
        <v>11</v>
      </c>
      <c r="J107" s="2" t="s">
        <v>12</v>
      </c>
      <c r="K107" s="2" t="s">
        <v>7</v>
      </c>
      <c r="L107" s="126" t="s">
        <v>2240</v>
      </c>
    </row>
    <row r="108" spans="1:23" s="84" customFormat="1" x14ac:dyDescent="0.25">
      <c r="A108" s="1" t="str">
        <f>CONCATENATE(Tableau4[[#This Row],[DPT2]]," - ",Tableau4[[#This Row],[COMMUNE]])</f>
        <v>33 - Cénac</v>
      </c>
      <c r="B108" s="96">
        <v>33</v>
      </c>
      <c r="C108" s="2" t="s">
        <v>1442</v>
      </c>
      <c r="D108" s="92" t="s">
        <v>211</v>
      </c>
      <c r="E108" s="93" t="s">
        <v>1443</v>
      </c>
      <c r="F108" s="93" t="s">
        <v>2240</v>
      </c>
      <c r="G108" s="94">
        <v>2082</v>
      </c>
      <c r="H108" s="91" t="s">
        <v>103</v>
      </c>
      <c r="I108" s="91" t="s">
        <v>17</v>
      </c>
      <c r="J108" s="91" t="s">
        <v>12</v>
      </c>
      <c r="K108" s="2" t="s">
        <v>1286</v>
      </c>
      <c r="L108" s="126" t="s">
        <v>2240</v>
      </c>
    </row>
    <row r="109" spans="1:23" customFormat="1" x14ac:dyDescent="0.25">
      <c r="A109" s="1" t="str">
        <f>CONCATENATE(Tableau4[[#This Row],[DPT2]]," - ",Tableau4[[#This Row],[COMMUNE]])</f>
        <v>33 - Cenon</v>
      </c>
      <c r="B109" s="96">
        <v>33</v>
      </c>
      <c r="C109" s="11" t="s">
        <v>2159</v>
      </c>
      <c r="D109" s="92" t="s">
        <v>1388</v>
      </c>
      <c r="E109" s="115" t="s">
        <v>2217</v>
      </c>
      <c r="F109" s="93" t="s">
        <v>4470</v>
      </c>
      <c r="G109" s="94">
        <v>25496</v>
      </c>
      <c r="H109" s="91" t="s">
        <v>103</v>
      </c>
      <c r="I109" s="91" t="s">
        <v>17</v>
      </c>
      <c r="J109" s="91" t="s">
        <v>12</v>
      </c>
      <c r="K109" s="5" t="s">
        <v>1878</v>
      </c>
      <c r="L109" s="126" t="s">
        <v>2240</v>
      </c>
      <c r="M109" s="84"/>
      <c r="N109" s="84"/>
      <c r="O109" s="84"/>
      <c r="P109" s="84"/>
      <c r="Q109" s="84"/>
      <c r="R109" s="84"/>
      <c r="S109" s="84"/>
      <c r="T109" s="84"/>
      <c r="U109" s="84"/>
      <c r="V109" s="84"/>
      <c r="W109" s="84"/>
    </row>
    <row r="110" spans="1:23" customFormat="1" x14ac:dyDescent="0.25">
      <c r="A110" s="1" t="str">
        <f>CONCATENATE(Tableau4[[#This Row],[DPT2]]," - ",Tableau4[[#This Row],[COMMUNE]])</f>
        <v>33 - Cérons</v>
      </c>
      <c r="B110" s="96">
        <v>33</v>
      </c>
      <c r="C110" s="2" t="s">
        <v>1444</v>
      </c>
      <c r="D110" s="92" t="s">
        <v>260</v>
      </c>
      <c r="E110" s="93" t="s">
        <v>1445</v>
      </c>
      <c r="F110" s="93" t="s">
        <v>2240</v>
      </c>
      <c r="G110" s="94">
        <v>2138</v>
      </c>
      <c r="H110" s="91" t="s">
        <v>103</v>
      </c>
      <c r="I110" s="91" t="s">
        <v>17</v>
      </c>
      <c r="J110" s="91" t="s">
        <v>12</v>
      </c>
      <c r="K110" s="2" t="s">
        <v>1286</v>
      </c>
      <c r="L110" s="126">
        <v>46077</v>
      </c>
    </row>
    <row r="111" spans="1:23" customFormat="1" x14ac:dyDescent="0.25">
      <c r="A111" s="1" t="str">
        <f>CONCATENATE(Tableau4[[#This Row],[DPT2]]," - ",Tableau4[[#This Row],[COMMUNE]])</f>
        <v>33 - Cessac</v>
      </c>
      <c r="B111" s="5">
        <v>33</v>
      </c>
      <c r="C111" s="5" t="s">
        <v>297</v>
      </c>
      <c r="D111" s="6" t="s">
        <v>201</v>
      </c>
      <c r="E111" s="6" t="s">
        <v>298</v>
      </c>
      <c r="F111" s="6" t="s">
        <v>2239</v>
      </c>
      <c r="G111" s="7">
        <v>190</v>
      </c>
      <c r="H111" s="5" t="s">
        <v>4</v>
      </c>
      <c r="I111" s="5" t="s">
        <v>11</v>
      </c>
      <c r="J111" s="2" t="s">
        <v>12</v>
      </c>
      <c r="K111" s="2" t="s">
        <v>7</v>
      </c>
      <c r="L111" s="126" t="s">
        <v>2240</v>
      </c>
    </row>
    <row r="112" spans="1:23" customFormat="1" x14ac:dyDescent="0.25">
      <c r="A112" s="1" t="str">
        <f>CONCATENATE(Tableau4[[#This Row],[DPT2]]," - ",Tableau4[[#This Row],[COMMUNE]])</f>
        <v>33 - Cestas</v>
      </c>
      <c r="B112" s="96">
        <v>33</v>
      </c>
      <c r="C112" s="2" t="s">
        <v>2160</v>
      </c>
      <c r="D112" s="92" t="s">
        <v>1959</v>
      </c>
      <c r="E112" s="93" t="s">
        <v>2161</v>
      </c>
      <c r="F112" s="93" t="s">
        <v>2240</v>
      </c>
      <c r="G112" s="94">
        <v>17053</v>
      </c>
      <c r="H112" s="91" t="s">
        <v>103</v>
      </c>
      <c r="I112" s="91" t="s">
        <v>17</v>
      </c>
      <c r="J112" s="91" t="s">
        <v>12</v>
      </c>
      <c r="K112" s="5" t="s">
        <v>1878</v>
      </c>
      <c r="L112" s="126" t="s">
        <v>2240</v>
      </c>
    </row>
    <row r="113" spans="1:23" customFormat="1" x14ac:dyDescent="0.25">
      <c r="A113" s="1" t="str">
        <f>CONCATENATE(Tableau4[[#This Row],[DPT2]]," - ",Tableau4[[#This Row],[COMMUNE]])</f>
        <v>33 - Cézac</v>
      </c>
      <c r="B113" s="5">
        <v>33</v>
      </c>
      <c r="C113" s="5" t="s">
        <v>1446</v>
      </c>
      <c r="D113" s="6" t="s">
        <v>302</v>
      </c>
      <c r="E113" s="6" t="s">
        <v>1447</v>
      </c>
      <c r="F113" s="6" t="s">
        <v>2239</v>
      </c>
      <c r="G113" s="7">
        <v>2654</v>
      </c>
      <c r="H113" s="5" t="s">
        <v>4</v>
      </c>
      <c r="I113" s="5" t="s">
        <v>11</v>
      </c>
      <c r="J113" s="5" t="s">
        <v>6</v>
      </c>
      <c r="K113" s="2" t="s">
        <v>1286</v>
      </c>
      <c r="L113" s="126" t="s">
        <v>2240</v>
      </c>
      <c r="M113" s="84"/>
      <c r="N113" s="84"/>
      <c r="O113" s="84"/>
      <c r="P113" s="84"/>
      <c r="Q113" s="84"/>
      <c r="R113" s="84"/>
      <c r="S113" s="84"/>
      <c r="T113" s="84"/>
      <c r="U113" s="84"/>
      <c r="V113" s="84"/>
      <c r="W113" s="84"/>
    </row>
    <row r="114" spans="1:23" s="84" customFormat="1" x14ac:dyDescent="0.25">
      <c r="A114" s="1" t="str">
        <f>CONCATENATE(Tableau4[[#This Row],[DPT2]]," - ",Tableau4[[#This Row],[COMMUNE]])</f>
        <v>33 - Chamadelle</v>
      </c>
      <c r="B114" s="5">
        <v>33</v>
      </c>
      <c r="C114" s="5" t="s">
        <v>299</v>
      </c>
      <c r="D114" s="6" t="s">
        <v>214</v>
      </c>
      <c r="E114" s="6" t="s">
        <v>300</v>
      </c>
      <c r="F114" s="6" t="s">
        <v>2239</v>
      </c>
      <c r="G114" s="7">
        <v>727</v>
      </c>
      <c r="H114" s="5" t="s">
        <v>4</v>
      </c>
      <c r="I114" s="5" t="s">
        <v>11</v>
      </c>
      <c r="J114" s="2" t="s">
        <v>12</v>
      </c>
      <c r="K114" s="2" t="s">
        <v>7</v>
      </c>
      <c r="L114" s="126" t="s">
        <v>2240</v>
      </c>
      <c r="M114"/>
      <c r="N114"/>
      <c r="O114"/>
      <c r="P114"/>
      <c r="Q114"/>
      <c r="R114"/>
      <c r="S114"/>
      <c r="T114"/>
      <c r="U114"/>
      <c r="V114"/>
      <c r="W114"/>
    </row>
    <row r="115" spans="1:23" customFormat="1" x14ac:dyDescent="0.25">
      <c r="A115" s="1" t="str">
        <f>CONCATENATE(Tableau4[[#This Row],[DPT2]]," - ",Tableau4[[#This Row],[COMMUNE]])</f>
        <v>33 - Cissac-Médoc</v>
      </c>
      <c r="B115" s="5">
        <v>33</v>
      </c>
      <c r="C115" s="5" t="s">
        <v>1448</v>
      </c>
      <c r="D115" s="6" t="s">
        <v>234</v>
      </c>
      <c r="E115" s="6" t="s">
        <v>1449</v>
      </c>
      <c r="F115" s="6" t="s">
        <v>2239</v>
      </c>
      <c r="G115" s="7">
        <v>2191</v>
      </c>
      <c r="H115" s="5" t="s">
        <v>4</v>
      </c>
      <c r="I115" s="5" t="s">
        <v>11</v>
      </c>
      <c r="J115" s="2" t="s">
        <v>12</v>
      </c>
      <c r="K115" s="2" t="s">
        <v>1286</v>
      </c>
      <c r="L115" s="126" t="s">
        <v>2240</v>
      </c>
    </row>
    <row r="116" spans="1:23" customFormat="1" x14ac:dyDescent="0.25">
      <c r="A116" s="1" t="str">
        <f>CONCATENATE(Tableau4[[#This Row],[DPT2]]," - ",Tableau4[[#This Row],[COMMUNE]])</f>
        <v>33 - Civrac-de-Blaye</v>
      </c>
      <c r="B116" s="5">
        <v>33</v>
      </c>
      <c r="C116" s="5" t="s">
        <v>301</v>
      </c>
      <c r="D116" s="6" t="s">
        <v>302</v>
      </c>
      <c r="E116" s="6" t="s">
        <v>303</v>
      </c>
      <c r="F116" s="6" t="s">
        <v>2239</v>
      </c>
      <c r="G116" s="7">
        <v>860</v>
      </c>
      <c r="H116" s="5" t="s">
        <v>4</v>
      </c>
      <c r="I116" s="5" t="s">
        <v>11</v>
      </c>
      <c r="J116" s="5" t="s">
        <v>6</v>
      </c>
      <c r="K116" s="2" t="s">
        <v>7</v>
      </c>
      <c r="L116" s="126" t="s">
        <v>2240</v>
      </c>
    </row>
    <row r="117" spans="1:23" s="84" customFormat="1" x14ac:dyDescent="0.25">
      <c r="A117" s="1" t="str">
        <f>CONCATENATE(Tableau4[[#This Row],[DPT2]]," - ",Tableau4[[#This Row],[COMMUNE]])</f>
        <v>33 - Civrac-en-Médoc</v>
      </c>
      <c r="B117" s="5">
        <v>33</v>
      </c>
      <c r="C117" s="5" t="s">
        <v>304</v>
      </c>
      <c r="D117" s="6" t="s">
        <v>234</v>
      </c>
      <c r="E117" s="6" t="s">
        <v>305</v>
      </c>
      <c r="F117" s="6" t="s">
        <v>2239</v>
      </c>
      <c r="G117" s="7">
        <v>659</v>
      </c>
      <c r="H117" s="5" t="s">
        <v>4</v>
      </c>
      <c r="I117" s="5" t="s">
        <v>11</v>
      </c>
      <c r="J117" s="2" t="s">
        <v>12</v>
      </c>
      <c r="K117" s="2" t="s">
        <v>7</v>
      </c>
      <c r="L117" s="126" t="s">
        <v>2240</v>
      </c>
      <c r="M117"/>
      <c r="N117"/>
      <c r="O117"/>
      <c r="P117"/>
      <c r="Q117"/>
      <c r="R117"/>
      <c r="S117"/>
      <c r="T117"/>
      <c r="U117"/>
      <c r="V117"/>
      <c r="W117"/>
    </row>
    <row r="118" spans="1:23" customFormat="1" x14ac:dyDescent="0.25">
      <c r="A118" s="1" t="str">
        <f>CONCATENATE(Tableau4[[#This Row],[DPT2]]," - ",Tableau4[[#This Row],[COMMUNE]])</f>
        <v>33 - Civrac-sur-Dordogne</v>
      </c>
      <c r="B118" s="5">
        <v>33</v>
      </c>
      <c r="C118" s="2" t="s">
        <v>306</v>
      </c>
      <c r="D118" s="3" t="s">
        <v>173</v>
      </c>
      <c r="E118" s="3" t="s">
        <v>307</v>
      </c>
      <c r="F118" s="6" t="s">
        <v>2239</v>
      </c>
      <c r="G118" s="4">
        <v>222</v>
      </c>
      <c r="H118" s="2" t="s">
        <v>4</v>
      </c>
      <c r="I118" s="2" t="s">
        <v>5</v>
      </c>
      <c r="J118" s="2" t="s">
        <v>12</v>
      </c>
      <c r="K118" s="2" t="s">
        <v>7</v>
      </c>
      <c r="L118" s="126">
        <v>46077</v>
      </c>
      <c r="M118" s="84"/>
      <c r="N118" s="84"/>
      <c r="O118" s="84"/>
      <c r="P118" s="84"/>
      <c r="Q118" s="84"/>
      <c r="R118" s="84"/>
      <c r="S118" s="84"/>
      <c r="T118" s="84"/>
      <c r="U118" s="84"/>
      <c r="V118" s="84"/>
      <c r="W118" s="84"/>
    </row>
    <row r="119" spans="1:23" customFormat="1" x14ac:dyDescent="0.25">
      <c r="A119" s="1" t="str">
        <f>CONCATENATE(Tableau4[[#This Row],[DPT2]]," - ",Tableau4[[#This Row],[COMMUNE]])</f>
        <v>33 - Cleyrac</v>
      </c>
      <c r="B119" s="5">
        <v>33</v>
      </c>
      <c r="C119" s="5" t="s">
        <v>308</v>
      </c>
      <c r="D119" s="6" t="s">
        <v>201</v>
      </c>
      <c r="E119" s="6" t="s">
        <v>309</v>
      </c>
      <c r="F119" s="6" t="s">
        <v>2239</v>
      </c>
      <c r="G119" s="7">
        <v>155</v>
      </c>
      <c r="H119" s="5" t="s">
        <v>4</v>
      </c>
      <c r="I119" s="5" t="s">
        <v>11</v>
      </c>
      <c r="J119" s="2" t="s">
        <v>12</v>
      </c>
      <c r="K119" s="2" t="s">
        <v>7</v>
      </c>
      <c r="L119" s="126" t="s">
        <v>2240</v>
      </c>
    </row>
    <row r="120" spans="1:23" customFormat="1" x14ac:dyDescent="0.25">
      <c r="A120" s="1" t="str">
        <f>CONCATENATE(Tableau4[[#This Row],[DPT2]]," - ",Tableau4[[#This Row],[COMMUNE]])</f>
        <v>33 - Coimères</v>
      </c>
      <c r="B120" s="5">
        <v>33</v>
      </c>
      <c r="C120" s="5" t="s">
        <v>310</v>
      </c>
      <c r="D120" s="6" t="s">
        <v>204</v>
      </c>
      <c r="E120" s="6" t="s">
        <v>311</v>
      </c>
      <c r="F120" s="6" t="s">
        <v>2239</v>
      </c>
      <c r="G120" s="7">
        <v>1035</v>
      </c>
      <c r="H120" s="5" t="s">
        <v>4</v>
      </c>
      <c r="I120" s="5" t="s">
        <v>11</v>
      </c>
      <c r="J120" s="2" t="s">
        <v>12</v>
      </c>
      <c r="K120" s="2" t="s">
        <v>7</v>
      </c>
      <c r="L120" s="126" t="s">
        <v>2240</v>
      </c>
    </row>
    <row r="121" spans="1:23" customFormat="1" x14ac:dyDescent="0.25">
      <c r="A121" s="1" t="str">
        <f>CONCATENATE(Tableau4[[#This Row],[DPT2]]," - ",Tableau4[[#This Row],[COMMUNE]])</f>
        <v>33 - Coirac</v>
      </c>
      <c r="B121" s="5">
        <v>33</v>
      </c>
      <c r="C121" s="5" t="s">
        <v>312</v>
      </c>
      <c r="D121" s="6" t="s">
        <v>201</v>
      </c>
      <c r="E121" s="6" t="s">
        <v>313</v>
      </c>
      <c r="F121" s="6" t="s">
        <v>2239</v>
      </c>
      <c r="G121" s="7">
        <v>209</v>
      </c>
      <c r="H121" s="5" t="s">
        <v>4</v>
      </c>
      <c r="I121" s="5" t="s">
        <v>11</v>
      </c>
      <c r="J121" s="2" t="s">
        <v>12</v>
      </c>
      <c r="K121" s="2" t="s">
        <v>7</v>
      </c>
      <c r="L121" s="126" t="s">
        <v>2240</v>
      </c>
      <c r="M121" s="84"/>
      <c r="N121" s="84"/>
      <c r="O121" s="84"/>
      <c r="P121" s="84"/>
      <c r="Q121" s="84"/>
      <c r="R121" s="84"/>
      <c r="S121" s="84"/>
      <c r="T121" s="84"/>
      <c r="U121" s="84"/>
      <c r="V121" s="84"/>
      <c r="W121" s="84"/>
    </row>
    <row r="122" spans="1:23" customFormat="1" x14ac:dyDescent="0.25">
      <c r="A122" s="1" t="str">
        <f>CONCATENATE(Tableau4[[#This Row],[DPT2]]," - ",Tableau4[[#This Row],[COMMUNE]])</f>
        <v>33 - Comps</v>
      </c>
      <c r="B122" s="5">
        <v>33</v>
      </c>
      <c r="C122" s="5" t="s">
        <v>314</v>
      </c>
      <c r="D122" s="6" t="s">
        <v>217</v>
      </c>
      <c r="E122" s="6" t="s">
        <v>315</v>
      </c>
      <c r="F122" s="6" t="s">
        <v>2239</v>
      </c>
      <c r="G122" s="7">
        <v>550</v>
      </c>
      <c r="H122" s="5" t="s">
        <v>4</v>
      </c>
      <c r="I122" s="5" t="s">
        <v>11</v>
      </c>
      <c r="J122" s="5" t="s">
        <v>6</v>
      </c>
      <c r="K122" s="2" t="s">
        <v>7</v>
      </c>
      <c r="L122" s="126" t="s">
        <v>2240</v>
      </c>
    </row>
    <row r="123" spans="1:23" customFormat="1" x14ac:dyDescent="0.25">
      <c r="A123" s="1" t="str">
        <f>CONCATENATE(Tableau4[[#This Row],[DPT2]]," - ",Tableau4[[#This Row],[COMMUNE]])</f>
        <v>33 - Coubeyrac</v>
      </c>
      <c r="B123" s="5">
        <v>33</v>
      </c>
      <c r="C123" s="2" t="s">
        <v>316</v>
      </c>
      <c r="D123" s="3" t="s">
        <v>173</v>
      </c>
      <c r="E123" s="3" t="s">
        <v>317</v>
      </c>
      <c r="F123" s="6" t="s">
        <v>2239</v>
      </c>
      <c r="G123" s="4">
        <v>72</v>
      </c>
      <c r="H123" s="2" t="s">
        <v>4</v>
      </c>
      <c r="I123" s="2" t="s">
        <v>5</v>
      </c>
      <c r="J123" s="2" t="s">
        <v>12</v>
      </c>
      <c r="K123" s="2" t="s">
        <v>7</v>
      </c>
      <c r="L123" s="126" t="s">
        <v>2240</v>
      </c>
      <c r="M123" s="84"/>
      <c r="N123" s="84"/>
      <c r="O123" s="84"/>
      <c r="P123" s="84"/>
      <c r="Q123" s="84"/>
      <c r="R123" s="84"/>
      <c r="S123" s="84"/>
      <c r="T123" s="84"/>
      <c r="U123" s="84"/>
      <c r="V123" s="84"/>
      <c r="W123" s="84"/>
    </row>
    <row r="124" spans="1:23" customFormat="1" x14ac:dyDescent="0.25">
      <c r="A124" s="1" t="str">
        <f>CONCATENATE(Tableau4[[#This Row],[DPT2]]," - ",Tableau4[[#This Row],[COMMUNE]])</f>
        <v>33 - Couquèques</v>
      </c>
      <c r="B124" s="5">
        <v>33</v>
      </c>
      <c r="C124" s="5" t="s">
        <v>318</v>
      </c>
      <c r="D124" s="6" t="s">
        <v>234</v>
      </c>
      <c r="E124" s="6" t="s">
        <v>319</v>
      </c>
      <c r="F124" s="6" t="s">
        <v>2239</v>
      </c>
      <c r="G124" s="7">
        <v>271</v>
      </c>
      <c r="H124" s="5" t="s">
        <v>4</v>
      </c>
      <c r="I124" s="5" t="s">
        <v>11</v>
      </c>
      <c r="J124" s="2" t="s">
        <v>12</v>
      </c>
      <c r="K124" s="2" t="s">
        <v>7</v>
      </c>
      <c r="L124" s="126" t="s">
        <v>2240</v>
      </c>
      <c r="M124" s="84"/>
      <c r="N124" s="84"/>
      <c r="O124" s="84"/>
      <c r="P124" s="84"/>
      <c r="Q124" s="84"/>
      <c r="R124" s="84"/>
      <c r="S124" s="84"/>
      <c r="T124" s="84"/>
      <c r="U124" s="84"/>
      <c r="V124" s="84"/>
      <c r="W124" s="84"/>
    </row>
    <row r="125" spans="1:23" customFormat="1" x14ac:dyDescent="0.25">
      <c r="A125" s="1" t="str">
        <f>CONCATENATE(Tableau4[[#This Row],[DPT2]]," - ",Tableau4[[#This Row],[COMMUNE]])</f>
        <v>33 - Courpiac</v>
      </c>
      <c r="B125" s="5">
        <v>33</v>
      </c>
      <c r="C125" s="5" t="s">
        <v>320</v>
      </c>
      <c r="D125" s="6" t="s">
        <v>201</v>
      </c>
      <c r="E125" s="6" t="s">
        <v>321</v>
      </c>
      <c r="F125" s="6" t="s">
        <v>2239</v>
      </c>
      <c r="G125" s="7">
        <v>128</v>
      </c>
      <c r="H125" s="5" t="s">
        <v>4</v>
      </c>
      <c r="I125" s="5" t="s">
        <v>11</v>
      </c>
      <c r="J125" s="2" t="s">
        <v>12</v>
      </c>
      <c r="K125" s="2" t="s">
        <v>7</v>
      </c>
      <c r="L125" s="126" t="s">
        <v>2240</v>
      </c>
    </row>
    <row r="126" spans="1:23" customFormat="1" x14ac:dyDescent="0.25">
      <c r="A126" s="1" t="str">
        <f>CONCATENATE(Tableau4[[#This Row],[DPT2]]," - ",Tableau4[[#This Row],[COMMUNE]])</f>
        <v>33 - Cours-de-Monségur</v>
      </c>
      <c r="B126" s="5">
        <v>33</v>
      </c>
      <c r="C126" s="5" t="s">
        <v>322</v>
      </c>
      <c r="D126" s="6" t="s">
        <v>201</v>
      </c>
      <c r="E126" s="6" t="s">
        <v>323</v>
      </c>
      <c r="F126" s="6" t="s">
        <v>2239</v>
      </c>
      <c r="G126" s="7">
        <v>283</v>
      </c>
      <c r="H126" s="5" t="s">
        <v>4</v>
      </c>
      <c r="I126" s="5" t="s">
        <v>11</v>
      </c>
      <c r="J126" s="2" t="s">
        <v>12</v>
      </c>
      <c r="K126" s="2" t="s">
        <v>7</v>
      </c>
      <c r="L126" s="126" t="s">
        <v>2240</v>
      </c>
    </row>
    <row r="127" spans="1:23" customFormat="1" x14ac:dyDescent="0.25">
      <c r="A127" s="1" t="str">
        <f>CONCATENATE(Tableau4[[#This Row],[DPT2]]," - ",Tableau4[[#This Row],[COMMUNE]])</f>
        <v>33 - Cours-les-Bains</v>
      </c>
      <c r="B127" s="5">
        <v>33</v>
      </c>
      <c r="C127" s="5" t="s">
        <v>324</v>
      </c>
      <c r="D127" s="6" t="s">
        <v>193</v>
      </c>
      <c r="E127" s="6" t="s">
        <v>325</v>
      </c>
      <c r="F127" s="6" t="s">
        <v>2239</v>
      </c>
      <c r="G127" s="7">
        <v>221</v>
      </c>
      <c r="H127" s="5" t="s">
        <v>4</v>
      </c>
      <c r="I127" s="5" t="s">
        <v>11</v>
      </c>
      <c r="J127" s="2" t="s">
        <v>12</v>
      </c>
      <c r="K127" s="2" t="s">
        <v>7</v>
      </c>
      <c r="L127" s="126" t="s">
        <v>2240</v>
      </c>
    </row>
    <row r="128" spans="1:23" s="84" customFormat="1" x14ac:dyDescent="0.25">
      <c r="A128" s="1" t="str">
        <f>CONCATENATE(Tableau4[[#This Row],[DPT2]]," - ",Tableau4[[#This Row],[COMMUNE]])</f>
        <v>33 - Coutras</v>
      </c>
      <c r="B128" s="96">
        <v>33</v>
      </c>
      <c r="C128" s="13" t="s">
        <v>1971</v>
      </c>
      <c r="D128" s="97" t="s">
        <v>214</v>
      </c>
      <c r="E128" s="121" t="s">
        <v>2218</v>
      </c>
      <c r="F128" s="93" t="s">
        <v>4470</v>
      </c>
      <c r="G128" s="99">
        <v>8602</v>
      </c>
      <c r="H128" s="96" t="s">
        <v>103</v>
      </c>
      <c r="I128" s="96" t="s">
        <v>11</v>
      </c>
      <c r="J128" s="91" t="s">
        <v>12</v>
      </c>
      <c r="K128" s="5" t="s">
        <v>1285</v>
      </c>
      <c r="L128" s="126" t="s">
        <v>2240</v>
      </c>
    </row>
    <row r="129" spans="1:23" s="84" customFormat="1" x14ac:dyDescent="0.25">
      <c r="A129" s="1" t="str">
        <f>CONCATENATE(Tableau4[[#This Row],[DPT2]]," - ",Tableau4[[#This Row],[COMMUNE]])</f>
        <v>33 - Coutures</v>
      </c>
      <c r="B129" s="5">
        <v>33</v>
      </c>
      <c r="C129" s="5" t="s">
        <v>326</v>
      </c>
      <c r="D129" s="6" t="s">
        <v>201</v>
      </c>
      <c r="E129" s="6" t="s">
        <v>4420</v>
      </c>
      <c r="F129" s="6" t="s">
        <v>2239</v>
      </c>
      <c r="G129" s="7">
        <v>98</v>
      </c>
      <c r="H129" s="5" t="s">
        <v>4</v>
      </c>
      <c r="I129" s="5" t="s">
        <v>11</v>
      </c>
      <c r="J129" s="2" t="s">
        <v>12</v>
      </c>
      <c r="K129" s="2" t="s">
        <v>7</v>
      </c>
      <c r="L129" s="126">
        <v>46077</v>
      </c>
    </row>
    <row r="130" spans="1:23" customFormat="1" x14ac:dyDescent="0.25">
      <c r="A130" s="1" t="str">
        <f>CONCATENATE(Tableau4[[#This Row],[DPT2]]," - ",Tableau4[[#This Row],[COMMUNE]])</f>
        <v>33 - Créon</v>
      </c>
      <c r="B130" s="5">
        <v>33</v>
      </c>
      <c r="C130" s="2" t="s">
        <v>1972</v>
      </c>
      <c r="D130" s="3" t="s">
        <v>237</v>
      </c>
      <c r="E130" s="3" t="s">
        <v>1973</v>
      </c>
      <c r="F130" s="6" t="s">
        <v>2239</v>
      </c>
      <c r="G130" s="4">
        <v>4832</v>
      </c>
      <c r="H130" s="2" t="s">
        <v>4</v>
      </c>
      <c r="I130" s="2" t="s">
        <v>17</v>
      </c>
      <c r="J130" s="2" t="s">
        <v>12</v>
      </c>
      <c r="K130" s="5" t="s">
        <v>1285</v>
      </c>
      <c r="L130" s="126" t="s">
        <v>2240</v>
      </c>
      <c r="M130" s="84"/>
      <c r="N130" s="84"/>
      <c r="O130" s="84"/>
      <c r="P130" s="84"/>
      <c r="Q130" s="84"/>
      <c r="R130" s="84"/>
      <c r="S130" s="84"/>
      <c r="T130" s="84"/>
      <c r="U130" s="84"/>
      <c r="V130" s="84"/>
      <c r="W130" s="84"/>
    </row>
    <row r="131" spans="1:23" s="84" customFormat="1" x14ac:dyDescent="0.25">
      <c r="A131" s="1" t="str">
        <f>CONCATENATE(Tableau4[[#This Row],[DPT2]]," - ",Tableau4[[#This Row],[COMMUNE]])</f>
        <v>33 - Croignon</v>
      </c>
      <c r="B131" s="5">
        <v>33</v>
      </c>
      <c r="C131" s="2" t="s">
        <v>327</v>
      </c>
      <c r="D131" s="3" t="s">
        <v>242</v>
      </c>
      <c r="E131" s="3" t="s">
        <v>328</v>
      </c>
      <c r="F131" s="6" t="s">
        <v>2239</v>
      </c>
      <c r="G131" s="4">
        <v>691</v>
      </c>
      <c r="H131" s="2" t="s">
        <v>4</v>
      </c>
      <c r="I131" s="2" t="s">
        <v>17</v>
      </c>
      <c r="J131" s="2" t="s">
        <v>12</v>
      </c>
      <c r="K131" s="2" t="s">
        <v>7</v>
      </c>
      <c r="L131" s="126" t="s">
        <v>2240</v>
      </c>
    </row>
    <row r="132" spans="1:23" customFormat="1" x14ac:dyDescent="0.25">
      <c r="A132" s="1" t="str">
        <f>CONCATENATE(Tableau4[[#This Row],[DPT2]]," - ",Tableau4[[#This Row],[COMMUNE]])</f>
        <v>33 - Cubnezais</v>
      </c>
      <c r="B132" s="5">
        <v>33</v>
      </c>
      <c r="C132" s="5" t="s">
        <v>1450</v>
      </c>
      <c r="D132" s="6" t="s">
        <v>302</v>
      </c>
      <c r="E132" s="6" t="s">
        <v>1451</v>
      </c>
      <c r="F132" s="6" t="s">
        <v>2239</v>
      </c>
      <c r="G132" s="7">
        <v>1650</v>
      </c>
      <c r="H132" s="5" t="s">
        <v>4</v>
      </c>
      <c r="I132" s="5" t="s">
        <v>11</v>
      </c>
      <c r="J132" s="5" t="s">
        <v>6</v>
      </c>
      <c r="K132" s="2" t="s">
        <v>1286</v>
      </c>
      <c r="L132" s="126" t="s">
        <v>2240</v>
      </c>
      <c r="M132" s="84"/>
      <c r="N132" s="84"/>
      <c r="O132" s="84"/>
      <c r="P132" s="84"/>
      <c r="Q132" s="84"/>
      <c r="R132" s="84"/>
      <c r="S132" s="84"/>
      <c r="T132" s="84"/>
      <c r="U132" s="84"/>
      <c r="V132" s="84"/>
      <c r="W132" s="84"/>
    </row>
    <row r="133" spans="1:23" s="84" customFormat="1" x14ac:dyDescent="0.25">
      <c r="A133" s="1" t="str">
        <f>CONCATENATE(Tableau4[[#This Row],[DPT2]]," - ",Tableau4[[#This Row],[COMMUNE]])</f>
        <v>33 - Cubzac-les-Ponts</v>
      </c>
      <c r="B133" s="5">
        <v>33</v>
      </c>
      <c r="C133" s="2" t="s">
        <v>1452</v>
      </c>
      <c r="D133" s="3" t="s">
        <v>415</v>
      </c>
      <c r="E133" s="100" t="s">
        <v>1453</v>
      </c>
      <c r="F133" s="6" t="s">
        <v>2239</v>
      </c>
      <c r="G133" s="4">
        <v>2501</v>
      </c>
      <c r="H133" s="2" t="s">
        <v>103</v>
      </c>
      <c r="I133" s="2" t="s">
        <v>17</v>
      </c>
      <c r="J133" s="2" t="s">
        <v>6</v>
      </c>
      <c r="K133" s="2" t="s">
        <v>1286</v>
      </c>
      <c r="L133" s="126">
        <v>46077</v>
      </c>
    </row>
    <row r="134" spans="1:23" customFormat="1" x14ac:dyDescent="0.25">
      <c r="A134" s="1" t="str">
        <f>CONCATENATE(Tableau4[[#This Row],[DPT2]]," - ",Tableau4[[#This Row],[COMMUNE]])</f>
        <v>33 - Cudos</v>
      </c>
      <c r="B134" s="5">
        <v>33</v>
      </c>
      <c r="C134" s="5" t="s">
        <v>1454</v>
      </c>
      <c r="D134" s="6" t="s">
        <v>193</v>
      </c>
      <c r="E134" s="6" t="s">
        <v>1455</v>
      </c>
      <c r="F134" s="6" t="s">
        <v>2239</v>
      </c>
      <c r="G134" s="7">
        <v>792</v>
      </c>
      <c r="H134" s="5" t="s">
        <v>4</v>
      </c>
      <c r="I134" s="5" t="s">
        <v>11</v>
      </c>
      <c r="J134" s="2" t="s">
        <v>12</v>
      </c>
      <c r="K134" s="2" t="s">
        <v>1286</v>
      </c>
      <c r="L134" s="126" t="s">
        <v>2240</v>
      </c>
    </row>
    <row r="135" spans="1:23" s="84" customFormat="1" x14ac:dyDescent="0.25">
      <c r="A135" s="1" t="str">
        <f>CONCATENATE(Tableau4[[#This Row],[DPT2]]," - ",Tableau4[[#This Row],[COMMUNE]])</f>
        <v>33 - Cursan</v>
      </c>
      <c r="B135" s="5">
        <v>33</v>
      </c>
      <c r="C135" s="2" t="s">
        <v>329</v>
      </c>
      <c r="D135" s="3" t="s">
        <v>237</v>
      </c>
      <c r="E135" s="3" t="s">
        <v>330</v>
      </c>
      <c r="F135" s="6" t="s">
        <v>2239</v>
      </c>
      <c r="G135" s="4">
        <v>659</v>
      </c>
      <c r="H135" s="2" t="s">
        <v>4</v>
      </c>
      <c r="I135" s="2" t="s">
        <v>17</v>
      </c>
      <c r="J135" s="2" t="s">
        <v>12</v>
      </c>
      <c r="K135" s="2" t="s">
        <v>7</v>
      </c>
      <c r="L135" s="126" t="s">
        <v>2240</v>
      </c>
      <c r="M135"/>
      <c r="N135"/>
      <c r="O135"/>
      <c r="P135"/>
      <c r="Q135"/>
      <c r="R135"/>
      <c r="S135"/>
      <c r="T135"/>
      <c r="U135"/>
      <c r="V135"/>
      <c r="W135"/>
    </row>
    <row r="136" spans="1:23" customFormat="1" x14ac:dyDescent="0.25">
      <c r="A136" s="1" t="str">
        <f>CONCATENATE(Tableau4[[#This Row],[DPT2]]," - ",Tableau4[[#This Row],[COMMUNE]])</f>
        <v>33 - Cussac-Fort-Médoc</v>
      </c>
      <c r="B136" s="5">
        <v>33</v>
      </c>
      <c r="C136" s="2" t="s">
        <v>1456</v>
      </c>
      <c r="D136" s="3" t="s">
        <v>187</v>
      </c>
      <c r="E136" s="3" t="s">
        <v>1457</v>
      </c>
      <c r="F136" s="6" t="s">
        <v>2239</v>
      </c>
      <c r="G136" s="4">
        <v>2330</v>
      </c>
      <c r="H136" s="2" t="s">
        <v>4</v>
      </c>
      <c r="I136" s="2" t="s">
        <v>17</v>
      </c>
      <c r="J136" s="2" t="s">
        <v>12</v>
      </c>
      <c r="K136" s="2" t="s">
        <v>1286</v>
      </c>
      <c r="L136" s="126" t="s">
        <v>2240</v>
      </c>
    </row>
    <row r="137" spans="1:23" customFormat="1" x14ac:dyDescent="0.25">
      <c r="A137" s="1" t="str">
        <f>CONCATENATE(Tableau4[[#This Row],[DPT2]]," - ",Tableau4[[#This Row],[COMMUNE]])</f>
        <v>33 - Daignac</v>
      </c>
      <c r="B137" s="5">
        <v>33</v>
      </c>
      <c r="C137" s="5" t="s">
        <v>331</v>
      </c>
      <c r="D137" s="6" t="s">
        <v>214</v>
      </c>
      <c r="E137" s="6" t="s">
        <v>332</v>
      </c>
      <c r="F137" s="6" t="s">
        <v>2239</v>
      </c>
      <c r="G137" s="7">
        <v>470</v>
      </c>
      <c r="H137" s="5" t="s">
        <v>4</v>
      </c>
      <c r="I137" s="5" t="s">
        <v>11</v>
      </c>
      <c r="J137" s="2" t="s">
        <v>12</v>
      </c>
      <c r="K137" s="2" t="s">
        <v>7</v>
      </c>
      <c r="L137" s="126" t="s">
        <v>2240</v>
      </c>
    </row>
    <row r="138" spans="1:23" s="84" customFormat="1" x14ac:dyDescent="0.25">
      <c r="A138" s="1" t="str">
        <f>CONCATENATE(Tableau4[[#This Row],[DPT2]]," - ",Tableau4[[#This Row],[COMMUNE]])</f>
        <v>33 - Dardenac</v>
      </c>
      <c r="B138" s="5">
        <v>33</v>
      </c>
      <c r="C138" s="5" t="s">
        <v>333</v>
      </c>
      <c r="D138" s="6" t="s">
        <v>214</v>
      </c>
      <c r="E138" s="6" t="s">
        <v>334</v>
      </c>
      <c r="F138" s="6" t="s">
        <v>2239</v>
      </c>
      <c r="G138" s="7">
        <v>88</v>
      </c>
      <c r="H138" s="5" t="s">
        <v>4</v>
      </c>
      <c r="I138" s="5" t="s">
        <v>11</v>
      </c>
      <c r="J138" s="2" t="s">
        <v>12</v>
      </c>
      <c r="K138" s="2" t="s">
        <v>7</v>
      </c>
      <c r="L138" s="126" t="s">
        <v>2240</v>
      </c>
      <c r="M138"/>
      <c r="N138"/>
      <c r="O138"/>
      <c r="P138"/>
      <c r="Q138"/>
      <c r="R138"/>
      <c r="S138"/>
      <c r="T138"/>
      <c r="U138"/>
      <c r="V138"/>
      <c r="W138"/>
    </row>
    <row r="139" spans="1:23" s="84" customFormat="1" x14ac:dyDescent="0.25">
      <c r="A139" s="1" t="str">
        <f>CONCATENATE(Tableau4[[#This Row],[DPT2]]," - ",Tableau4[[#This Row],[COMMUNE]])</f>
        <v>33 - Daubèze</v>
      </c>
      <c r="B139" s="5">
        <v>33</v>
      </c>
      <c r="C139" s="5" t="s">
        <v>335</v>
      </c>
      <c r="D139" s="6" t="s">
        <v>201</v>
      </c>
      <c r="E139" s="6" t="s">
        <v>336</v>
      </c>
      <c r="F139" s="6" t="s">
        <v>2239</v>
      </c>
      <c r="G139" s="7">
        <v>154</v>
      </c>
      <c r="H139" s="5" t="s">
        <v>4</v>
      </c>
      <c r="I139" s="5" t="s">
        <v>11</v>
      </c>
      <c r="J139" s="2" t="s">
        <v>12</v>
      </c>
      <c r="K139" s="2" t="s">
        <v>7</v>
      </c>
      <c r="L139" s="126" t="s">
        <v>2240</v>
      </c>
    </row>
    <row r="140" spans="1:23" s="84" customFormat="1" x14ac:dyDescent="0.25">
      <c r="A140" s="1" t="str">
        <f>CONCATENATE(Tableau4[[#This Row],[DPT2]]," - ",Tableau4[[#This Row],[COMMUNE]])</f>
        <v>33 - Dieulivol</v>
      </c>
      <c r="B140" s="5">
        <v>33</v>
      </c>
      <c r="C140" s="5" t="s">
        <v>337</v>
      </c>
      <c r="D140" s="6" t="s">
        <v>201</v>
      </c>
      <c r="E140" s="6" t="s">
        <v>338</v>
      </c>
      <c r="F140" s="6" t="s">
        <v>2239</v>
      </c>
      <c r="G140" s="7">
        <v>340</v>
      </c>
      <c r="H140" s="5" t="s">
        <v>4</v>
      </c>
      <c r="I140" s="5" t="s">
        <v>11</v>
      </c>
      <c r="J140" s="2" t="s">
        <v>12</v>
      </c>
      <c r="K140" s="2" t="s">
        <v>7</v>
      </c>
      <c r="L140" s="126" t="s">
        <v>2240</v>
      </c>
      <c r="M140"/>
      <c r="N140"/>
      <c r="O140"/>
      <c r="P140"/>
      <c r="Q140"/>
      <c r="R140"/>
      <c r="S140"/>
      <c r="T140"/>
      <c r="U140"/>
      <c r="V140"/>
      <c r="W140"/>
    </row>
    <row r="141" spans="1:23" customFormat="1" x14ac:dyDescent="0.25">
      <c r="A141" s="1" t="str">
        <f>CONCATENATE(Tableau4[[#This Row],[DPT2]]," - ",Tableau4[[#This Row],[COMMUNE]])</f>
        <v>33 - Donnezac</v>
      </c>
      <c r="B141" s="5">
        <v>33</v>
      </c>
      <c r="C141" s="5" t="s">
        <v>339</v>
      </c>
      <c r="D141" s="6" t="s">
        <v>302</v>
      </c>
      <c r="E141" s="6" t="s">
        <v>340</v>
      </c>
      <c r="F141" s="6" t="s">
        <v>2239</v>
      </c>
      <c r="G141" s="7">
        <v>915</v>
      </c>
      <c r="H141" s="5" t="s">
        <v>4</v>
      </c>
      <c r="I141" s="5" t="s">
        <v>11</v>
      </c>
      <c r="J141" s="5" t="s">
        <v>6</v>
      </c>
      <c r="K141" s="2" t="s">
        <v>7</v>
      </c>
      <c r="L141" s="126" t="s">
        <v>2240</v>
      </c>
      <c r="M141" s="84"/>
      <c r="N141" s="84"/>
      <c r="O141" s="84"/>
      <c r="P141" s="84"/>
      <c r="Q141" s="84"/>
      <c r="R141" s="84"/>
      <c r="S141" s="84"/>
      <c r="T141" s="84"/>
      <c r="U141" s="84"/>
      <c r="V141" s="84"/>
      <c r="W141" s="84"/>
    </row>
    <row r="142" spans="1:23" customFormat="1" x14ac:dyDescent="0.25">
      <c r="A142" s="1" t="str">
        <f>CONCATENATE(Tableau4[[#This Row],[DPT2]]," - ",Tableau4[[#This Row],[COMMUNE]])</f>
        <v>33 - Donzac</v>
      </c>
      <c r="B142" s="5">
        <v>33</v>
      </c>
      <c r="C142" s="2" t="s">
        <v>341</v>
      </c>
      <c r="D142" s="3" t="s">
        <v>260</v>
      </c>
      <c r="E142" s="3" t="s">
        <v>342</v>
      </c>
      <c r="F142" s="6" t="s">
        <v>2239</v>
      </c>
      <c r="G142" s="4">
        <v>119</v>
      </c>
      <c r="H142" s="2" t="s">
        <v>4</v>
      </c>
      <c r="I142" s="2" t="s">
        <v>17</v>
      </c>
      <c r="J142" s="2" t="s">
        <v>12</v>
      </c>
      <c r="K142" s="2" t="s">
        <v>7</v>
      </c>
      <c r="L142" s="126" t="s">
        <v>2240</v>
      </c>
      <c r="M142" s="84"/>
      <c r="N142" s="84"/>
      <c r="O142" s="84"/>
      <c r="P142" s="84"/>
      <c r="Q142" s="84"/>
      <c r="R142" s="84"/>
      <c r="S142" s="84"/>
      <c r="T142" s="84"/>
      <c r="U142" s="84"/>
      <c r="V142" s="84"/>
      <c r="W142" s="84"/>
    </row>
    <row r="143" spans="1:23" customFormat="1" x14ac:dyDescent="0.25">
      <c r="A143" s="1" t="str">
        <f>CONCATENATE(Tableau4[[#This Row],[DPT2]]," - ",Tableau4[[#This Row],[COMMUNE]])</f>
        <v>33 - Doulezon</v>
      </c>
      <c r="B143" s="5">
        <v>33</v>
      </c>
      <c r="C143" s="2" t="s">
        <v>343</v>
      </c>
      <c r="D143" s="3" t="s">
        <v>173</v>
      </c>
      <c r="E143" s="3" t="s">
        <v>344</v>
      </c>
      <c r="F143" s="6" t="s">
        <v>2239</v>
      </c>
      <c r="G143" s="4">
        <v>266</v>
      </c>
      <c r="H143" s="2" t="s">
        <v>4</v>
      </c>
      <c r="I143" s="2" t="s">
        <v>5</v>
      </c>
      <c r="J143" s="2" t="s">
        <v>12</v>
      </c>
      <c r="K143" s="2" t="s">
        <v>7</v>
      </c>
      <c r="L143" s="126" t="s">
        <v>2240</v>
      </c>
      <c r="M143" s="84"/>
      <c r="N143" s="84"/>
      <c r="O143" s="84"/>
      <c r="P143" s="84"/>
      <c r="Q143" s="84"/>
      <c r="R143" s="84"/>
      <c r="S143" s="84"/>
      <c r="T143" s="84"/>
      <c r="U143" s="84"/>
      <c r="V143" s="84"/>
      <c r="W143" s="84"/>
    </row>
    <row r="144" spans="1:23" customFormat="1" x14ac:dyDescent="0.25">
      <c r="A144" s="1" t="str">
        <f>CONCATENATE(Tableau4[[#This Row],[DPT2]]," - ",Tableau4[[#This Row],[COMMUNE]])</f>
        <v>33 - Escaudes</v>
      </c>
      <c r="B144" s="5">
        <v>33</v>
      </c>
      <c r="C144" s="5" t="s">
        <v>345</v>
      </c>
      <c r="D144" s="6" t="s">
        <v>193</v>
      </c>
      <c r="E144" s="6" t="s">
        <v>346</v>
      </c>
      <c r="F144" s="6" t="s">
        <v>2239</v>
      </c>
      <c r="G144" s="7">
        <v>158</v>
      </c>
      <c r="H144" s="5" t="s">
        <v>4</v>
      </c>
      <c r="I144" s="5" t="s">
        <v>11</v>
      </c>
      <c r="J144" s="2" t="s">
        <v>12</v>
      </c>
      <c r="K144" s="2" t="s">
        <v>7</v>
      </c>
      <c r="L144" s="126" t="s">
        <v>2240</v>
      </c>
      <c r="M144" s="84"/>
      <c r="N144" s="84"/>
      <c r="O144" s="84"/>
      <c r="P144" s="84"/>
      <c r="Q144" s="84"/>
      <c r="R144" s="84"/>
      <c r="S144" s="84"/>
      <c r="T144" s="84"/>
      <c r="U144" s="84"/>
      <c r="V144" s="84"/>
      <c r="W144" s="84"/>
    </row>
    <row r="145" spans="1:23" customFormat="1" x14ac:dyDescent="0.25">
      <c r="A145" s="1" t="str">
        <f>CONCATENATE(Tableau4[[#This Row],[DPT2]]," - ",Tableau4[[#This Row],[COMMUNE]])</f>
        <v>33 - Escoussans</v>
      </c>
      <c r="B145" s="5">
        <v>33</v>
      </c>
      <c r="C145" s="2" t="s">
        <v>347</v>
      </c>
      <c r="D145" s="3" t="s">
        <v>260</v>
      </c>
      <c r="E145" s="3" t="s">
        <v>348</v>
      </c>
      <c r="F145" s="6" t="s">
        <v>2239</v>
      </c>
      <c r="G145" s="4">
        <v>288</v>
      </c>
      <c r="H145" s="2" t="s">
        <v>4</v>
      </c>
      <c r="I145" s="2" t="s">
        <v>17</v>
      </c>
      <c r="J145" s="2" t="s">
        <v>12</v>
      </c>
      <c r="K145" s="2" t="s">
        <v>7</v>
      </c>
      <c r="L145" s="126" t="s">
        <v>2240</v>
      </c>
      <c r="M145" s="84"/>
      <c r="N145" s="84"/>
      <c r="O145" s="84"/>
      <c r="P145" s="84"/>
      <c r="Q145" s="84"/>
      <c r="R145" s="84"/>
      <c r="S145" s="84"/>
      <c r="T145" s="84"/>
      <c r="U145" s="84"/>
      <c r="V145" s="84"/>
      <c r="W145" s="84"/>
    </row>
    <row r="146" spans="1:23" s="84" customFormat="1" x14ac:dyDescent="0.25">
      <c r="A146" s="1" t="str">
        <f>CONCATENATE(Tableau4[[#This Row],[DPT2]]," - ",Tableau4[[#This Row],[COMMUNE]])</f>
        <v>33 - Espiet</v>
      </c>
      <c r="B146" s="5">
        <v>33</v>
      </c>
      <c r="C146" s="5" t="s">
        <v>349</v>
      </c>
      <c r="D146" s="6" t="s">
        <v>214</v>
      </c>
      <c r="E146" s="6" t="s">
        <v>350</v>
      </c>
      <c r="F146" s="6" t="s">
        <v>2239</v>
      </c>
      <c r="G146" s="7">
        <v>792</v>
      </c>
      <c r="H146" s="5" t="s">
        <v>4</v>
      </c>
      <c r="I146" s="5" t="s">
        <v>11</v>
      </c>
      <c r="J146" s="2" t="s">
        <v>12</v>
      </c>
      <c r="K146" s="2" t="s">
        <v>7</v>
      </c>
      <c r="L146" s="126" t="s">
        <v>2240</v>
      </c>
      <c r="M146"/>
      <c r="N146"/>
      <c r="O146"/>
      <c r="P146"/>
      <c r="Q146"/>
      <c r="R146"/>
      <c r="S146"/>
      <c r="T146"/>
      <c r="U146"/>
      <c r="V146"/>
      <c r="W146"/>
    </row>
    <row r="147" spans="1:23" s="84" customFormat="1" x14ac:dyDescent="0.25">
      <c r="A147" s="1" t="str">
        <f>CONCATENATE(Tableau4[[#This Row],[DPT2]]," - ",Tableau4[[#This Row],[COMMUNE]])</f>
        <v>33 - Étauliers</v>
      </c>
      <c r="B147" s="5">
        <v>33</v>
      </c>
      <c r="C147" s="2" t="s">
        <v>1458</v>
      </c>
      <c r="D147" s="3" t="s">
        <v>184</v>
      </c>
      <c r="E147" s="3" t="s">
        <v>1459</v>
      </c>
      <c r="F147" s="6" t="s">
        <v>2239</v>
      </c>
      <c r="G147" s="4">
        <v>1481</v>
      </c>
      <c r="H147" s="2" t="s">
        <v>4</v>
      </c>
      <c r="I147" s="2" t="s">
        <v>5</v>
      </c>
      <c r="J147" s="2" t="s">
        <v>6</v>
      </c>
      <c r="K147" s="2" t="s">
        <v>1286</v>
      </c>
      <c r="L147" s="126" t="s">
        <v>2240</v>
      </c>
    </row>
    <row r="148" spans="1:23" customFormat="1" x14ac:dyDescent="0.25">
      <c r="A148" s="1" t="str">
        <f>CONCATENATE(Tableau4[[#This Row],[DPT2]]," - ",Tableau4[[#This Row],[COMMUNE]])</f>
        <v>33 - Eynesse</v>
      </c>
      <c r="B148" s="5">
        <v>33</v>
      </c>
      <c r="C148" s="2" t="s">
        <v>351</v>
      </c>
      <c r="D148" s="3" t="s">
        <v>195</v>
      </c>
      <c r="E148" s="3" t="s">
        <v>352</v>
      </c>
      <c r="F148" s="6" t="s">
        <v>2239</v>
      </c>
      <c r="G148" s="4">
        <v>587</v>
      </c>
      <c r="H148" s="2" t="s">
        <v>4</v>
      </c>
      <c r="I148" s="2" t="s">
        <v>5</v>
      </c>
      <c r="J148" s="2" t="s">
        <v>12</v>
      </c>
      <c r="K148" s="2" t="s">
        <v>7</v>
      </c>
      <c r="L148" s="126" t="s">
        <v>2240</v>
      </c>
      <c r="M148" s="84"/>
      <c r="N148" s="84"/>
      <c r="O148" s="84"/>
      <c r="P148" s="84"/>
      <c r="Q148" s="84"/>
      <c r="R148" s="84"/>
      <c r="S148" s="84"/>
      <c r="T148" s="84"/>
      <c r="U148" s="84"/>
      <c r="V148" s="84"/>
      <c r="W148" s="84"/>
    </row>
    <row r="149" spans="1:23" customFormat="1" x14ac:dyDescent="0.25">
      <c r="A149" s="1" t="str">
        <f>CONCATENATE(Tableau4[[#This Row],[DPT2]]," - ",Tableau4[[#This Row],[COMMUNE]])</f>
        <v>33 - Eyrans</v>
      </c>
      <c r="B149" s="5">
        <v>33</v>
      </c>
      <c r="C149" s="2" t="s">
        <v>1460</v>
      </c>
      <c r="D149" s="3" t="s">
        <v>184</v>
      </c>
      <c r="E149" s="3" t="s">
        <v>1461</v>
      </c>
      <c r="F149" s="6" t="s">
        <v>2239</v>
      </c>
      <c r="G149" s="4">
        <v>764</v>
      </c>
      <c r="H149" s="2" t="s">
        <v>4</v>
      </c>
      <c r="I149" s="2" t="s">
        <v>5</v>
      </c>
      <c r="J149" s="2" t="s">
        <v>6</v>
      </c>
      <c r="K149" s="2" t="s">
        <v>1286</v>
      </c>
      <c r="L149" s="126" t="s">
        <v>2240</v>
      </c>
      <c r="M149" s="84"/>
      <c r="N149" s="84"/>
      <c r="O149" s="84"/>
      <c r="P149" s="84"/>
      <c r="Q149" s="84"/>
      <c r="R149" s="84"/>
      <c r="S149" s="84"/>
      <c r="T149" s="84"/>
      <c r="U149" s="84"/>
      <c r="V149" s="84"/>
      <c r="W149" s="84"/>
    </row>
    <row r="150" spans="1:23" customFormat="1" x14ac:dyDescent="0.25">
      <c r="A150" s="1" t="str">
        <f>CONCATENATE(Tableau4[[#This Row],[DPT2]]," - ",Tableau4[[#This Row],[COMMUNE]])</f>
        <v>33 - Eysines</v>
      </c>
      <c r="B150" s="96">
        <v>33</v>
      </c>
      <c r="C150" s="11" t="s">
        <v>2162</v>
      </c>
      <c r="D150" s="92" t="s">
        <v>1388</v>
      </c>
      <c r="E150" s="115" t="s">
        <v>2220</v>
      </c>
      <c r="F150" s="93" t="s">
        <v>4470</v>
      </c>
      <c r="G150" s="94">
        <v>24488</v>
      </c>
      <c r="H150" s="91" t="s">
        <v>103</v>
      </c>
      <c r="I150" s="91" t="s">
        <v>17</v>
      </c>
      <c r="J150" s="91" t="s">
        <v>12</v>
      </c>
      <c r="K150" s="5" t="s">
        <v>1878</v>
      </c>
      <c r="L150" s="126" t="s">
        <v>2240</v>
      </c>
      <c r="M150" s="84"/>
      <c r="N150" s="84"/>
      <c r="O150" s="84"/>
      <c r="P150" s="84"/>
      <c r="Q150" s="84"/>
      <c r="R150" s="84"/>
      <c r="S150" s="84"/>
      <c r="T150" s="84"/>
      <c r="U150" s="84"/>
      <c r="V150" s="84"/>
      <c r="W150" s="84"/>
    </row>
    <row r="151" spans="1:23" customFormat="1" x14ac:dyDescent="0.25">
      <c r="A151" s="1" t="str">
        <f>CONCATENATE(Tableau4[[#This Row],[DPT2]]," - ",Tableau4[[#This Row],[COMMUNE]])</f>
        <v>33 - Faleyras</v>
      </c>
      <c r="B151" s="5">
        <v>33</v>
      </c>
      <c r="C151" s="5" t="s">
        <v>353</v>
      </c>
      <c r="D151" s="6" t="s">
        <v>201</v>
      </c>
      <c r="E151" s="6" t="s">
        <v>354</v>
      </c>
      <c r="F151" s="6" t="s">
        <v>2239</v>
      </c>
      <c r="G151" s="7">
        <v>433</v>
      </c>
      <c r="H151" s="5" t="s">
        <v>4</v>
      </c>
      <c r="I151" s="5" t="s">
        <v>11</v>
      </c>
      <c r="J151" s="2" t="s">
        <v>12</v>
      </c>
      <c r="K151" s="2" t="s">
        <v>7</v>
      </c>
      <c r="L151" s="126" t="s">
        <v>2240</v>
      </c>
    </row>
    <row r="152" spans="1:23" s="84" customFormat="1" x14ac:dyDescent="0.25">
      <c r="A152" s="1" t="str">
        <f>CONCATENATE(Tableau4[[#This Row],[DPT2]]," - ",Tableau4[[#This Row],[COMMUNE]])</f>
        <v>33 - Fargues</v>
      </c>
      <c r="B152" s="5">
        <v>33</v>
      </c>
      <c r="C152" s="5" t="s">
        <v>1462</v>
      </c>
      <c r="D152" s="6" t="s">
        <v>204</v>
      </c>
      <c r="E152" s="6" t="s">
        <v>4456</v>
      </c>
      <c r="F152" s="6" t="s">
        <v>2239</v>
      </c>
      <c r="G152" s="7">
        <v>1651</v>
      </c>
      <c r="H152" s="5" t="s">
        <v>4</v>
      </c>
      <c r="I152" s="5" t="s">
        <v>11</v>
      </c>
      <c r="J152" s="2" t="s">
        <v>12</v>
      </c>
      <c r="K152" s="2" t="s">
        <v>1286</v>
      </c>
      <c r="L152" s="126" t="s">
        <v>2240</v>
      </c>
    </row>
    <row r="153" spans="1:23" s="84" customFormat="1" x14ac:dyDescent="0.25">
      <c r="A153" s="1" t="str">
        <f>CONCATENATE(Tableau4[[#This Row],[DPT2]]," - ",Tableau4[[#This Row],[COMMUNE]])</f>
        <v>33 - Fargues-Saint-Hilaire</v>
      </c>
      <c r="B153" s="96">
        <v>33</v>
      </c>
      <c r="C153" s="2" t="s">
        <v>1974</v>
      </c>
      <c r="D153" s="92" t="s">
        <v>242</v>
      </c>
      <c r="E153" s="93" t="s">
        <v>1975</v>
      </c>
      <c r="F153" s="93" t="s">
        <v>2240</v>
      </c>
      <c r="G153" s="94">
        <v>3203</v>
      </c>
      <c r="H153" s="91" t="s">
        <v>103</v>
      </c>
      <c r="I153" s="91" t="s">
        <v>17</v>
      </c>
      <c r="J153" s="91" t="s">
        <v>12</v>
      </c>
      <c r="K153" s="5" t="s">
        <v>1285</v>
      </c>
      <c r="L153" s="126" t="s">
        <v>2240</v>
      </c>
    </row>
    <row r="154" spans="1:23" customFormat="1" x14ac:dyDescent="0.25">
      <c r="A154" s="1" t="str">
        <f>CONCATENATE(Tableau4[[#This Row],[DPT2]]," - ",Tableau4[[#This Row],[COMMUNE]])</f>
        <v>33 - Flaujagues</v>
      </c>
      <c r="B154" s="5">
        <v>33</v>
      </c>
      <c r="C154" s="2" t="s">
        <v>355</v>
      </c>
      <c r="D154" s="3" t="s">
        <v>173</v>
      </c>
      <c r="E154" s="3" t="s">
        <v>356</v>
      </c>
      <c r="F154" s="6" t="s">
        <v>2239</v>
      </c>
      <c r="G154" s="4">
        <v>587</v>
      </c>
      <c r="H154" s="2" t="s">
        <v>4</v>
      </c>
      <c r="I154" s="2" t="s">
        <v>5</v>
      </c>
      <c r="J154" s="2" t="s">
        <v>12</v>
      </c>
      <c r="K154" s="2" t="s">
        <v>7</v>
      </c>
      <c r="L154" s="126">
        <v>46077</v>
      </c>
      <c r="M154" s="84"/>
      <c r="N154" s="84"/>
      <c r="O154" s="84"/>
      <c r="P154" s="84"/>
      <c r="Q154" s="84"/>
      <c r="R154" s="84"/>
      <c r="S154" s="84"/>
      <c r="T154" s="84"/>
      <c r="U154" s="84"/>
      <c r="V154" s="84"/>
      <c r="W154" s="84"/>
    </row>
    <row r="155" spans="1:23" customFormat="1" x14ac:dyDescent="0.25">
      <c r="A155" s="1" t="str">
        <f>CONCATENATE(Tableau4[[#This Row],[DPT2]]," - ",Tableau4[[#This Row],[COMMUNE]])</f>
        <v>33 - Floirac</v>
      </c>
      <c r="B155" s="96">
        <v>33</v>
      </c>
      <c r="C155" s="11" t="s">
        <v>1976</v>
      </c>
      <c r="D155" s="92" t="s">
        <v>1388</v>
      </c>
      <c r="E155" s="115" t="s">
        <v>4437</v>
      </c>
      <c r="F155" s="93" t="s">
        <v>4470</v>
      </c>
      <c r="G155" s="94">
        <v>18181</v>
      </c>
      <c r="H155" s="91" t="s">
        <v>103</v>
      </c>
      <c r="I155" s="91" t="s">
        <v>17</v>
      </c>
      <c r="J155" s="91" t="s">
        <v>12</v>
      </c>
      <c r="K155" s="5" t="s">
        <v>1285</v>
      </c>
      <c r="L155" s="126" t="s">
        <v>2240</v>
      </c>
      <c r="M155" s="84"/>
      <c r="N155" s="84"/>
      <c r="O155" s="84"/>
      <c r="P155" s="84"/>
      <c r="Q155" s="84"/>
      <c r="R155" s="84"/>
      <c r="S155" s="84"/>
      <c r="T155" s="84"/>
      <c r="U155" s="84"/>
      <c r="V155" s="84"/>
      <c r="W155" s="84"/>
    </row>
    <row r="156" spans="1:23" customFormat="1" x14ac:dyDescent="0.25">
      <c r="A156" s="1" t="str">
        <f>CONCATENATE(Tableau4[[#This Row],[DPT2]]," - ",Tableau4[[#This Row],[COMMUNE]])</f>
        <v>33 - Floudès</v>
      </c>
      <c r="B156" s="5">
        <v>33</v>
      </c>
      <c r="C156" s="2" t="s">
        <v>357</v>
      </c>
      <c r="D156" s="3" t="s">
        <v>198</v>
      </c>
      <c r="E156" s="3" t="s">
        <v>358</v>
      </c>
      <c r="F156" s="6" t="s">
        <v>2239</v>
      </c>
      <c r="G156" s="4">
        <v>109</v>
      </c>
      <c r="H156" s="2" t="s">
        <v>4</v>
      </c>
      <c r="I156" s="2" t="s">
        <v>5</v>
      </c>
      <c r="J156" s="2" t="s">
        <v>12</v>
      </c>
      <c r="K156" s="2" t="s">
        <v>7</v>
      </c>
      <c r="L156" s="126">
        <v>46077</v>
      </c>
      <c r="M156" s="84"/>
      <c r="N156" s="84"/>
      <c r="O156" s="84"/>
      <c r="P156" s="84"/>
      <c r="Q156" s="84"/>
      <c r="R156" s="84"/>
      <c r="S156" s="84"/>
      <c r="T156" s="84"/>
      <c r="U156" s="84"/>
      <c r="V156" s="84"/>
      <c r="W156" s="84"/>
    </row>
    <row r="157" spans="1:23" customFormat="1" x14ac:dyDescent="0.25">
      <c r="A157" s="1" t="str">
        <f>CONCATENATE(Tableau4[[#This Row],[DPT2]]," - ",Tableau4[[#This Row],[COMMUNE]])</f>
        <v>33 - Fontet</v>
      </c>
      <c r="B157" s="5">
        <v>33</v>
      </c>
      <c r="C157" s="2" t="s">
        <v>359</v>
      </c>
      <c r="D157" s="3" t="s">
        <v>198</v>
      </c>
      <c r="E157" s="3" t="s">
        <v>360</v>
      </c>
      <c r="F157" s="6" t="s">
        <v>2239</v>
      </c>
      <c r="G157" s="4">
        <v>789</v>
      </c>
      <c r="H157" s="2" t="s">
        <v>4</v>
      </c>
      <c r="I157" s="2" t="s">
        <v>5</v>
      </c>
      <c r="J157" s="2" t="s">
        <v>12</v>
      </c>
      <c r="K157" s="2" t="s">
        <v>7</v>
      </c>
      <c r="L157" s="126">
        <v>46077</v>
      </c>
    </row>
    <row r="158" spans="1:23" s="84" customFormat="1" x14ac:dyDescent="0.25">
      <c r="A158" s="1" t="str">
        <f>CONCATENATE(Tableau4[[#This Row],[DPT2]]," - ",Tableau4[[#This Row],[COMMUNE]])</f>
        <v>33 - Fossès-et-Baleyssac</v>
      </c>
      <c r="B158" s="5">
        <v>33</v>
      </c>
      <c r="C158" s="2" t="s">
        <v>361</v>
      </c>
      <c r="D158" s="3" t="s">
        <v>198</v>
      </c>
      <c r="E158" s="3" t="s">
        <v>362</v>
      </c>
      <c r="F158" s="6" t="s">
        <v>2239</v>
      </c>
      <c r="G158" s="4">
        <v>231</v>
      </c>
      <c r="H158" s="2" t="s">
        <v>4</v>
      </c>
      <c r="I158" s="2" t="s">
        <v>5</v>
      </c>
      <c r="J158" s="2" t="s">
        <v>12</v>
      </c>
      <c r="K158" s="2" t="s">
        <v>7</v>
      </c>
      <c r="L158" s="126" t="s">
        <v>2240</v>
      </c>
    </row>
    <row r="159" spans="1:23" customFormat="1" x14ac:dyDescent="0.25">
      <c r="A159" s="1" t="str">
        <f>CONCATENATE(Tableau4[[#This Row],[DPT2]]," - ",Tableau4[[#This Row],[COMMUNE]])</f>
        <v>33 - Fours</v>
      </c>
      <c r="B159" s="5">
        <v>33</v>
      </c>
      <c r="C159" s="5" t="s">
        <v>363</v>
      </c>
      <c r="D159" s="6" t="s">
        <v>217</v>
      </c>
      <c r="E159" s="6" t="s">
        <v>364</v>
      </c>
      <c r="F159" s="6" t="s">
        <v>2239</v>
      </c>
      <c r="G159" s="7">
        <v>287</v>
      </c>
      <c r="H159" s="5" t="s">
        <v>4</v>
      </c>
      <c r="I159" s="5" t="s">
        <v>11</v>
      </c>
      <c r="J159" s="5" t="s">
        <v>6</v>
      </c>
      <c r="K159" s="2" t="s">
        <v>7</v>
      </c>
      <c r="L159" s="126" t="s">
        <v>2240</v>
      </c>
    </row>
    <row r="160" spans="1:23" s="84" customFormat="1" x14ac:dyDescent="0.25">
      <c r="A160" s="1" t="str">
        <f>CONCATENATE(Tableau4[[#This Row],[DPT2]]," - ",Tableau4[[#This Row],[COMMUNE]])</f>
        <v>33 - Francs</v>
      </c>
      <c r="B160" s="5">
        <v>33</v>
      </c>
      <c r="C160" s="2" t="s">
        <v>365</v>
      </c>
      <c r="D160" s="3" t="s">
        <v>224</v>
      </c>
      <c r="E160" s="3" t="s">
        <v>366</v>
      </c>
      <c r="F160" s="6" t="s">
        <v>2239</v>
      </c>
      <c r="G160" s="4">
        <v>188</v>
      </c>
      <c r="H160" s="2" t="s">
        <v>4</v>
      </c>
      <c r="I160" s="2" t="s">
        <v>17</v>
      </c>
      <c r="J160" s="2" t="s">
        <v>12</v>
      </c>
      <c r="K160" s="2" t="s">
        <v>7</v>
      </c>
      <c r="L160" s="126" t="s">
        <v>2240</v>
      </c>
      <c r="M160"/>
      <c r="N160"/>
      <c r="O160"/>
      <c r="P160"/>
      <c r="Q160"/>
      <c r="R160"/>
      <c r="S160"/>
      <c r="T160"/>
      <c r="U160"/>
      <c r="V160"/>
      <c r="W160"/>
    </row>
    <row r="161" spans="1:23" customFormat="1" x14ac:dyDescent="0.25">
      <c r="A161" s="1" t="str">
        <f>CONCATENATE(Tableau4[[#This Row],[DPT2]]," - ",Tableau4[[#This Row],[COMMUNE]])</f>
        <v>33 - Fronsac</v>
      </c>
      <c r="B161" s="5">
        <v>33</v>
      </c>
      <c r="C161" s="2" t="s">
        <v>1463</v>
      </c>
      <c r="D161" s="3" t="s">
        <v>190</v>
      </c>
      <c r="E161" s="3" t="s">
        <v>1464</v>
      </c>
      <c r="F161" s="6" t="s">
        <v>2239</v>
      </c>
      <c r="G161" s="4">
        <v>1142</v>
      </c>
      <c r="H161" s="2" t="s">
        <v>4</v>
      </c>
      <c r="I161" s="2" t="s">
        <v>17</v>
      </c>
      <c r="J161" s="2" t="s">
        <v>12</v>
      </c>
      <c r="K161" s="2" t="s">
        <v>1286</v>
      </c>
      <c r="L161" s="126">
        <v>46077</v>
      </c>
      <c r="M161" s="84"/>
      <c r="N161" s="84"/>
      <c r="O161" s="84"/>
      <c r="P161" s="84"/>
      <c r="Q161" s="84"/>
      <c r="R161" s="84"/>
      <c r="S161" s="84"/>
      <c r="T161" s="84"/>
      <c r="U161" s="84"/>
      <c r="V161" s="84"/>
      <c r="W161" s="84"/>
    </row>
    <row r="162" spans="1:23" customFormat="1" x14ac:dyDescent="0.25">
      <c r="A162" s="1" t="str">
        <f>CONCATENATE(Tableau4[[#This Row],[DPT2]]," - ",Tableau4[[#This Row],[COMMUNE]])</f>
        <v>33 - Frontenac</v>
      </c>
      <c r="B162" s="5">
        <v>33</v>
      </c>
      <c r="C162" s="5" t="s">
        <v>1465</v>
      </c>
      <c r="D162" s="6" t="s">
        <v>201</v>
      </c>
      <c r="E162" s="6" t="s">
        <v>1466</v>
      </c>
      <c r="F162" s="6" t="s">
        <v>2239</v>
      </c>
      <c r="G162" s="7">
        <v>739</v>
      </c>
      <c r="H162" s="5" t="s">
        <v>4</v>
      </c>
      <c r="I162" s="5" t="s">
        <v>11</v>
      </c>
      <c r="J162" s="2" t="s">
        <v>12</v>
      </c>
      <c r="K162" s="2" t="s">
        <v>1286</v>
      </c>
      <c r="L162" s="126" t="s">
        <v>2240</v>
      </c>
    </row>
    <row r="163" spans="1:23" customFormat="1" x14ac:dyDescent="0.25">
      <c r="A163" s="1" t="str">
        <f>CONCATENATE(Tableau4[[#This Row],[DPT2]]," - ",Tableau4[[#This Row],[COMMUNE]])</f>
        <v>33 - Gabarnac</v>
      </c>
      <c r="B163" s="5">
        <v>33</v>
      </c>
      <c r="C163" s="2" t="s">
        <v>367</v>
      </c>
      <c r="D163" s="3" t="s">
        <v>260</v>
      </c>
      <c r="E163" s="3" t="s">
        <v>368</v>
      </c>
      <c r="F163" s="6" t="s">
        <v>2239</v>
      </c>
      <c r="G163" s="4">
        <v>352</v>
      </c>
      <c r="H163" s="2" t="s">
        <v>4</v>
      </c>
      <c r="I163" s="2" t="s">
        <v>17</v>
      </c>
      <c r="J163" s="2" t="s">
        <v>12</v>
      </c>
      <c r="K163" s="2" t="s">
        <v>7</v>
      </c>
      <c r="L163" s="126" t="s">
        <v>2240</v>
      </c>
      <c r="M163" s="84"/>
      <c r="N163" s="84"/>
      <c r="O163" s="84"/>
      <c r="P163" s="84"/>
      <c r="Q163" s="84"/>
      <c r="R163" s="84"/>
      <c r="S163" s="84"/>
      <c r="T163" s="84"/>
      <c r="U163" s="84"/>
      <c r="V163" s="84"/>
      <c r="W163" s="84"/>
    </row>
    <row r="164" spans="1:23" customFormat="1" x14ac:dyDescent="0.25">
      <c r="A164" s="1" t="str">
        <f>CONCATENATE(Tableau4[[#This Row],[DPT2]]," - ",Tableau4[[#This Row],[COMMUNE]])</f>
        <v>33 - Gaillan-en-Médoc</v>
      </c>
      <c r="B164" s="5">
        <v>33</v>
      </c>
      <c r="C164" s="5" t="s">
        <v>1467</v>
      </c>
      <c r="D164" s="6" t="s">
        <v>234</v>
      </c>
      <c r="E164" s="6" t="s">
        <v>1468</v>
      </c>
      <c r="F164" s="6" t="s">
        <v>2239</v>
      </c>
      <c r="G164" s="7">
        <v>2344</v>
      </c>
      <c r="H164" s="5" t="s">
        <v>4</v>
      </c>
      <c r="I164" s="5" t="s">
        <v>11</v>
      </c>
      <c r="J164" s="2" t="s">
        <v>12</v>
      </c>
      <c r="K164" s="2" t="s">
        <v>1286</v>
      </c>
      <c r="L164" s="126" t="s">
        <v>2240</v>
      </c>
    </row>
    <row r="165" spans="1:23" s="84" customFormat="1" x14ac:dyDescent="0.25">
      <c r="A165" s="1" t="str">
        <f>CONCATENATE(Tableau4[[#This Row],[DPT2]]," - ",Tableau4[[#This Row],[COMMUNE]])</f>
        <v>33 - Gajac</v>
      </c>
      <c r="B165" s="5">
        <v>33</v>
      </c>
      <c r="C165" s="5" t="s">
        <v>369</v>
      </c>
      <c r="D165" s="6" t="s">
        <v>193</v>
      </c>
      <c r="E165" s="6" t="s">
        <v>370</v>
      </c>
      <c r="F165" s="6" t="s">
        <v>2239</v>
      </c>
      <c r="G165" s="7">
        <v>373</v>
      </c>
      <c r="H165" s="5" t="s">
        <v>4</v>
      </c>
      <c r="I165" s="5" t="s">
        <v>11</v>
      </c>
      <c r="J165" s="2" t="s">
        <v>12</v>
      </c>
      <c r="K165" s="2" t="s">
        <v>7</v>
      </c>
      <c r="L165" s="126" t="s">
        <v>2240</v>
      </c>
      <c r="M165"/>
      <c r="N165"/>
      <c r="O165"/>
      <c r="P165"/>
      <c r="Q165"/>
      <c r="R165"/>
      <c r="S165"/>
      <c r="T165"/>
      <c r="U165"/>
      <c r="V165"/>
      <c r="W165"/>
    </row>
    <row r="166" spans="1:23" customFormat="1" x14ac:dyDescent="0.25">
      <c r="A166" s="1" t="str">
        <f>CONCATENATE(Tableau4[[#This Row],[DPT2]]," - ",Tableau4[[#This Row],[COMMUNE]])</f>
        <v>33 - Galgon</v>
      </c>
      <c r="B166" s="5">
        <v>33</v>
      </c>
      <c r="C166" s="2" t="s">
        <v>1469</v>
      </c>
      <c r="D166" s="3" t="s">
        <v>190</v>
      </c>
      <c r="E166" s="3" t="s">
        <v>1470</v>
      </c>
      <c r="F166" s="6" t="s">
        <v>2239</v>
      </c>
      <c r="G166" s="4">
        <v>3022</v>
      </c>
      <c r="H166" s="2" t="s">
        <v>4</v>
      </c>
      <c r="I166" s="2" t="s">
        <v>17</v>
      </c>
      <c r="J166" s="2" t="s">
        <v>12</v>
      </c>
      <c r="K166" s="2" t="s">
        <v>1286</v>
      </c>
      <c r="L166" s="126">
        <v>46077</v>
      </c>
      <c r="M166" s="84"/>
      <c r="N166" s="84"/>
      <c r="O166" s="84"/>
      <c r="P166" s="84"/>
      <c r="Q166" s="84"/>
      <c r="R166" s="84"/>
      <c r="S166" s="84"/>
      <c r="T166" s="84"/>
      <c r="U166" s="84"/>
      <c r="V166" s="84"/>
      <c r="W166" s="84"/>
    </row>
    <row r="167" spans="1:23" s="84" customFormat="1" x14ac:dyDescent="0.25">
      <c r="A167" s="1" t="str">
        <f>CONCATENATE(Tableau4[[#This Row],[DPT2]]," - ",Tableau4[[#This Row],[COMMUNE]])</f>
        <v>33 - Gans</v>
      </c>
      <c r="B167" s="5">
        <v>33</v>
      </c>
      <c r="C167" s="5" t="s">
        <v>371</v>
      </c>
      <c r="D167" s="6" t="s">
        <v>193</v>
      </c>
      <c r="E167" s="6" t="s">
        <v>372</v>
      </c>
      <c r="F167" s="6" t="s">
        <v>2239</v>
      </c>
      <c r="G167" s="7">
        <v>190</v>
      </c>
      <c r="H167" s="5" t="s">
        <v>4</v>
      </c>
      <c r="I167" s="5" t="s">
        <v>11</v>
      </c>
      <c r="J167" s="2" t="s">
        <v>12</v>
      </c>
      <c r="K167" s="2" t="s">
        <v>7</v>
      </c>
      <c r="L167" s="126" t="s">
        <v>2240</v>
      </c>
    </row>
    <row r="168" spans="1:23" customFormat="1" x14ac:dyDescent="0.25">
      <c r="A168" s="1" t="str">
        <f>CONCATENATE(Tableau4[[#This Row],[DPT2]]," - ",Tableau4[[#This Row],[COMMUNE]])</f>
        <v>33 - Gardegan-et-Tourtirac</v>
      </c>
      <c r="B168" s="5">
        <v>33</v>
      </c>
      <c r="C168" s="2" t="s">
        <v>373</v>
      </c>
      <c r="D168" s="3" t="s">
        <v>224</v>
      </c>
      <c r="E168" s="3" t="s">
        <v>374</v>
      </c>
      <c r="F168" s="6" t="s">
        <v>2239</v>
      </c>
      <c r="G168" s="4">
        <v>280</v>
      </c>
      <c r="H168" s="2" t="s">
        <v>4</v>
      </c>
      <c r="I168" s="2" t="s">
        <v>17</v>
      </c>
      <c r="J168" s="2" t="s">
        <v>12</v>
      </c>
      <c r="K168" s="2" t="s">
        <v>7</v>
      </c>
      <c r="L168" s="126" t="s">
        <v>2240</v>
      </c>
      <c r="M168" s="84"/>
      <c r="N168" s="84"/>
      <c r="O168" s="84"/>
      <c r="P168" s="84"/>
      <c r="Q168" s="84"/>
      <c r="R168" s="84"/>
      <c r="S168" s="84"/>
      <c r="T168" s="84"/>
      <c r="U168" s="84"/>
      <c r="V168" s="84"/>
      <c r="W168" s="84"/>
    </row>
    <row r="169" spans="1:23" s="84" customFormat="1" x14ac:dyDescent="0.25">
      <c r="A169" s="1" t="str">
        <f>CONCATENATE(Tableau4[[#This Row],[DPT2]]," - ",Tableau4[[#This Row],[COMMUNE]])</f>
        <v>33 - Gauriac</v>
      </c>
      <c r="B169" s="5">
        <v>33</v>
      </c>
      <c r="C169" s="5" t="s">
        <v>1471</v>
      </c>
      <c r="D169" s="6" t="s">
        <v>217</v>
      </c>
      <c r="E169" s="6" t="s">
        <v>1472</v>
      </c>
      <c r="F169" s="6" t="s">
        <v>2239</v>
      </c>
      <c r="G169" s="7">
        <v>730</v>
      </c>
      <c r="H169" s="5" t="s">
        <v>4</v>
      </c>
      <c r="I169" s="5" t="s">
        <v>11</v>
      </c>
      <c r="J169" s="5" t="s">
        <v>6</v>
      </c>
      <c r="K169" s="2" t="s">
        <v>1286</v>
      </c>
      <c r="L169" s="126" t="s">
        <v>2240</v>
      </c>
    </row>
    <row r="170" spans="1:23" customFormat="1" x14ac:dyDescent="0.25">
      <c r="A170" s="1" t="str">
        <f>CONCATENATE(Tableau4[[#This Row],[DPT2]]," - ",Tableau4[[#This Row],[COMMUNE]])</f>
        <v>33 - Gauriaguet</v>
      </c>
      <c r="B170" s="5">
        <v>33</v>
      </c>
      <c r="C170" s="2" t="s">
        <v>1473</v>
      </c>
      <c r="D170" s="3" t="s">
        <v>415</v>
      </c>
      <c r="E170" s="3" t="s">
        <v>1474</v>
      </c>
      <c r="F170" s="6" t="s">
        <v>2239</v>
      </c>
      <c r="G170" s="4">
        <v>1382</v>
      </c>
      <c r="H170" s="2" t="s">
        <v>4</v>
      </c>
      <c r="I170" s="2" t="s">
        <v>17</v>
      </c>
      <c r="J170" s="2" t="s">
        <v>6</v>
      </c>
      <c r="K170" s="2" t="s">
        <v>1286</v>
      </c>
      <c r="L170" s="126" t="s">
        <v>2240</v>
      </c>
      <c r="M170" s="84"/>
      <c r="N170" s="84"/>
      <c r="O170" s="84"/>
      <c r="P170" s="84"/>
      <c r="Q170" s="84"/>
      <c r="R170" s="84"/>
      <c r="S170" s="84"/>
      <c r="T170" s="84"/>
      <c r="U170" s="84"/>
      <c r="V170" s="84"/>
      <c r="W170" s="84"/>
    </row>
    <row r="171" spans="1:23" customFormat="1" x14ac:dyDescent="0.25">
      <c r="A171" s="1" t="str">
        <f>CONCATENATE(Tableau4[[#This Row],[DPT2]]," - ",Tableau4[[#This Row],[COMMUNE]])</f>
        <v>33 - Générac</v>
      </c>
      <c r="B171" s="5">
        <v>33</v>
      </c>
      <c r="C171" s="5" t="s">
        <v>375</v>
      </c>
      <c r="D171" s="6" t="s">
        <v>217</v>
      </c>
      <c r="E171" s="6" t="s">
        <v>376</v>
      </c>
      <c r="F171" s="6" t="s">
        <v>2239</v>
      </c>
      <c r="G171" s="7">
        <v>541</v>
      </c>
      <c r="H171" s="5" t="s">
        <v>4</v>
      </c>
      <c r="I171" s="5" t="s">
        <v>11</v>
      </c>
      <c r="J171" s="5" t="s">
        <v>6</v>
      </c>
      <c r="K171" s="2" t="s">
        <v>7</v>
      </c>
      <c r="L171" s="126" t="s">
        <v>2240</v>
      </c>
    </row>
    <row r="172" spans="1:23" customFormat="1" x14ac:dyDescent="0.25">
      <c r="A172" s="1" t="str">
        <f>CONCATENATE(Tableau4[[#This Row],[DPT2]]," - ",Tableau4[[#This Row],[COMMUNE]])</f>
        <v>33 - Génissac</v>
      </c>
      <c r="B172" s="5">
        <v>33</v>
      </c>
      <c r="C172" s="5" t="s">
        <v>1475</v>
      </c>
      <c r="D172" s="6" t="s">
        <v>214</v>
      </c>
      <c r="E172" s="6" t="s">
        <v>1476</v>
      </c>
      <c r="F172" s="6" t="s">
        <v>2239</v>
      </c>
      <c r="G172" s="7">
        <v>1987</v>
      </c>
      <c r="H172" s="5" t="s">
        <v>4</v>
      </c>
      <c r="I172" s="5" t="s">
        <v>11</v>
      </c>
      <c r="J172" s="2" t="s">
        <v>12</v>
      </c>
      <c r="K172" s="2" t="s">
        <v>1286</v>
      </c>
      <c r="L172" s="126">
        <v>46077</v>
      </c>
    </row>
    <row r="173" spans="1:23" customFormat="1" x14ac:dyDescent="0.25">
      <c r="A173" s="1" t="str">
        <f>CONCATENATE(Tableau4[[#This Row],[DPT2]]," - ",Tableau4[[#This Row],[COMMUNE]])</f>
        <v>33 - Gensac</v>
      </c>
      <c r="B173" s="5">
        <v>33</v>
      </c>
      <c r="C173" s="2" t="s">
        <v>1477</v>
      </c>
      <c r="D173" s="3" t="s">
        <v>173</v>
      </c>
      <c r="E173" s="3" t="s">
        <v>1478</v>
      </c>
      <c r="F173" s="6" t="s">
        <v>2239</v>
      </c>
      <c r="G173" s="4">
        <v>710</v>
      </c>
      <c r="H173" s="2" t="s">
        <v>4</v>
      </c>
      <c r="I173" s="2" t="s">
        <v>5</v>
      </c>
      <c r="J173" s="2" t="s">
        <v>12</v>
      </c>
      <c r="K173" s="2" t="s">
        <v>1286</v>
      </c>
      <c r="L173" s="126" t="s">
        <v>2240</v>
      </c>
      <c r="M173" s="84"/>
      <c r="N173" s="84"/>
      <c r="O173" s="84"/>
      <c r="P173" s="84"/>
      <c r="Q173" s="84"/>
      <c r="R173" s="84"/>
      <c r="S173" s="84"/>
      <c r="T173" s="84"/>
      <c r="U173" s="84"/>
      <c r="V173" s="84"/>
      <c r="W173" s="84"/>
    </row>
    <row r="174" spans="1:23" customFormat="1" x14ac:dyDescent="0.25">
      <c r="A174" s="1" t="str">
        <f>CONCATENATE(Tableau4[[#This Row],[DPT2]]," - ",Tableau4[[#This Row],[COMMUNE]])</f>
        <v>33 - Gironde-sur-Dropt</v>
      </c>
      <c r="B174" s="5">
        <v>33</v>
      </c>
      <c r="C174" s="2" t="s">
        <v>1479</v>
      </c>
      <c r="D174" s="3" t="s">
        <v>198</v>
      </c>
      <c r="E174" s="3" t="s">
        <v>1480</v>
      </c>
      <c r="F174" s="6" t="s">
        <v>2239</v>
      </c>
      <c r="G174" s="4">
        <v>1316</v>
      </c>
      <c r="H174" s="2" t="s">
        <v>4</v>
      </c>
      <c r="I174" s="2" t="s">
        <v>5</v>
      </c>
      <c r="J174" s="2" t="s">
        <v>12</v>
      </c>
      <c r="K174" s="2" t="s">
        <v>1286</v>
      </c>
      <c r="L174" s="126">
        <v>46077</v>
      </c>
    </row>
    <row r="175" spans="1:23" customFormat="1" x14ac:dyDescent="0.25">
      <c r="A175" s="1" t="str">
        <f>CONCATENATE(Tableau4[[#This Row],[DPT2]]," - ",Tableau4[[#This Row],[COMMUNE]])</f>
        <v>33 - Giscos</v>
      </c>
      <c r="B175" s="5">
        <v>33</v>
      </c>
      <c r="C175" s="5" t="s">
        <v>377</v>
      </c>
      <c r="D175" s="6" t="s">
        <v>193</v>
      </c>
      <c r="E175" s="6" t="s">
        <v>378</v>
      </c>
      <c r="F175" s="6" t="s">
        <v>2239</v>
      </c>
      <c r="G175" s="7">
        <v>183</v>
      </c>
      <c r="H175" s="5" t="s">
        <v>4</v>
      </c>
      <c r="I175" s="5" t="s">
        <v>11</v>
      </c>
      <c r="J175" s="2" t="s">
        <v>12</v>
      </c>
      <c r="K175" s="2" t="s">
        <v>7</v>
      </c>
      <c r="L175" s="126" t="s">
        <v>2240</v>
      </c>
      <c r="M175" s="84"/>
      <c r="N175" s="84"/>
      <c r="O175" s="84"/>
      <c r="P175" s="84"/>
      <c r="Q175" s="84"/>
      <c r="R175" s="84"/>
      <c r="S175" s="84"/>
      <c r="T175" s="84"/>
      <c r="U175" s="84"/>
      <c r="V175" s="84"/>
      <c r="W175" s="84"/>
    </row>
    <row r="176" spans="1:23" s="84" customFormat="1" x14ac:dyDescent="0.25">
      <c r="A176" s="1" t="str">
        <f>CONCATENATE(Tableau4[[#This Row],[DPT2]]," - ",Tableau4[[#This Row],[COMMUNE]])</f>
        <v>33 - Gornac</v>
      </c>
      <c r="B176" s="5">
        <v>33</v>
      </c>
      <c r="C176" s="5" t="s">
        <v>1481</v>
      </c>
      <c r="D176" s="6" t="s">
        <v>201</v>
      </c>
      <c r="E176" s="6" t="s">
        <v>1482</v>
      </c>
      <c r="F176" s="6" t="s">
        <v>2239</v>
      </c>
      <c r="G176" s="7">
        <v>430</v>
      </c>
      <c r="H176" s="5" t="s">
        <v>4</v>
      </c>
      <c r="I176" s="5" t="s">
        <v>11</v>
      </c>
      <c r="J176" s="2" t="s">
        <v>12</v>
      </c>
      <c r="K176" s="2" t="s">
        <v>1286</v>
      </c>
      <c r="L176" s="126" t="s">
        <v>2240</v>
      </c>
      <c r="M176"/>
      <c r="N176"/>
      <c r="O176"/>
      <c r="P176"/>
      <c r="Q176"/>
      <c r="R176"/>
      <c r="S176"/>
      <c r="T176"/>
      <c r="U176"/>
      <c r="V176"/>
      <c r="W176"/>
    </row>
    <row r="177" spans="1:23" s="84" customFormat="1" x14ac:dyDescent="0.25">
      <c r="A177" s="1" t="str">
        <f>CONCATENATE(Tableau4[[#This Row],[DPT2]]," - ",Tableau4[[#This Row],[COMMUNE]])</f>
        <v>33 - Goualade</v>
      </c>
      <c r="B177" s="5">
        <v>33</v>
      </c>
      <c r="C177" s="5" t="s">
        <v>379</v>
      </c>
      <c r="D177" s="6" t="s">
        <v>193</v>
      </c>
      <c r="E177" s="6" t="s">
        <v>380</v>
      </c>
      <c r="F177" s="6" t="s">
        <v>2239</v>
      </c>
      <c r="G177" s="7">
        <v>88</v>
      </c>
      <c r="H177" s="5" t="s">
        <v>4</v>
      </c>
      <c r="I177" s="5" t="s">
        <v>11</v>
      </c>
      <c r="J177" s="2" t="s">
        <v>12</v>
      </c>
      <c r="K177" s="2" t="s">
        <v>7</v>
      </c>
      <c r="L177" s="126" t="s">
        <v>2240</v>
      </c>
      <c r="M177"/>
      <c r="N177"/>
      <c r="O177"/>
      <c r="P177"/>
      <c r="Q177"/>
      <c r="R177"/>
      <c r="S177"/>
      <c r="T177"/>
      <c r="U177"/>
      <c r="V177"/>
      <c r="W177"/>
    </row>
    <row r="178" spans="1:23" customFormat="1" x14ac:dyDescent="0.25">
      <c r="A178" s="1" t="str">
        <f>CONCATENATE(Tableau4[[#This Row],[DPT2]]," - ",Tableau4[[#This Row],[COMMUNE]])</f>
        <v>33 - Gours</v>
      </c>
      <c r="B178" s="5">
        <v>33</v>
      </c>
      <c r="C178" s="5" t="s">
        <v>381</v>
      </c>
      <c r="D178" s="6" t="s">
        <v>214</v>
      </c>
      <c r="E178" s="6" t="s">
        <v>382</v>
      </c>
      <c r="F178" s="6" t="s">
        <v>2239</v>
      </c>
      <c r="G178" s="7">
        <v>586</v>
      </c>
      <c r="H178" s="5" t="s">
        <v>4</v>
      </c>
      <c r="I178" s="5" t="s">
        <v>11</v>
      </c>
      <c r="J178" s="2" t="s">
        <v>12</v>
      </c>
      <c r="K178" s="2" t="s">
        <v>7</v>
      </c>
      <c r="L178" s="126" t="s">
        <v>2240</v>
      </c>
    </row>
    <row r="179" spans="1:23" customFormat="1" x14ac:dyDescent="0.25">
      <c r="A179" s="1" t="str">
        <f>CONCATENATE(Tableau4[[#This Row],[DPT2]]," - ",Tableau4[[#This Row],[COMMUNE]])</f>
        <v>33 - Gradignan</v>
      </c>
      <c r="B179" s="96">
        <v>33</v>
      </c>
      <c r="C179" s="11" t="s">
        <v>2163</v>
      </c>
      <c r="D179" s="92" t="s">
        <v>1388</v>
      </c>
      <c r="E179" s="115" t="s">
        <v>2221</v>
      </c>
      <c r="F179" s="93" t="s">
        <v>4470</v>
      </c>
      <c r="G179" s="94">
        <v>25694</v>
      </c>
      <c r="H179" s="91" t="s">
        <v>103</v>
      </c>
      <c r="I179" s="91" t="s">
        <v>17</v>
      </c>
      <c r="J179" s="91" t="s">
        <v>12</v>
      </c>
      <c r="K179" s="5" t="s">
        <v>1878</v>
      </c>
      <c r="L179" s="126" t="s">
        <v>2240</v>
      </c>
    </row>
    <row r="180" spans="1:23" customFormat="1" x14ac:dyDescent="0.25">
      <c r="A180" s="1" t="str">
        <f>CONCATENATE(Tableau4[[#This Row],[DPT2]]," - ",Tableau4[[#This Row],[COMMUNE]])</f>
        <v>33 - Grayan-et-l'Hôpital</v>
      </c>
      <c r="B180" s="5">
        <v>33</v>
      </c>
      <c r="C180" s="2" t="s">
        <v>1483</v>
      </c>
      <c r="D180" s="3" t="s">
        <v>749</v>
      </c>
      <c r="E180" s="3" t="s">
        <v>1484</v>
      </c>
      <c r="F180" s="6" t="s">
        <v>2239</v>
      </c>
      <c r="G180" s="4">
        <v>1486</v>
      </c>
      <c r="H180" s="2" t="s">
        <v>4</v>
      </c>
      <c r="I180" s="2" t="s">
        <v>17</v>
      </c>
      <c r="J180" s="2" t="s">
        <v>12</v>
      </c>
      <c r="K180" s="2" t="s">
        <v>1286</v>
      </c>
      <c r="L180" s="126" t="s">
        <v>2240</v>
      </c>
    </row>
    <row r="181" spans="1:23" customFormat="1" x14ac:dyDescent="0.25">
      <c r="A181" s="1" t="str">
        <f>CONCATENATE(Tableau4[[#This Row],[DPT2]]," - ",Tableau4[[#This Row],[COMMUNE]])</f>
        <v>33 - Grézillac</v>
      </c>
      <c r="B181" s="5">
        <v>33</v>
      </c>
      <c r="C181" s="2" t="s">
        <v>1485</v>
      </c>
      <c r="D181" s="3" t="s">
        <v>173</v>
      </c>
      <c r="E181" s="3" t="s">
        <v>1486</v>
      </c>
      <c r="F181" s="6" t="s">
        <v>2239</v>
      </c>
      <c r="G181" s="4">
        <v>698</v>
      </c>
      <c r="H181" s="2" t="s">
        <v>4</v>
      </c>
      <c r="I181" s="2" t="s">
        <v>5</v>
      </c>
      <c r="J181" s="2" t="s">
        <v>12</v>
      </c>
      <c r="K181" s="2" t="s">
        <v>1286</v>
      </c>
      <c r="L181" s="126" t="s">
        <v>2240</v>
      </c>
      <c r="M181" s="84"/>
      <c r="N181" s="84"/>
      <c r="O181" s="84"/>
      <c r="P181" s="84"/>
      <c r="Q181" s="84"/>
      <c r="R181" s="84"/>
      <c r="S181" s="84"/>
      <c r="T181" s="84"/>
      <c r="U181" s="84"/>
      <c r="V181" s="84"/>
      <c r="W181" s="84"/>
    </row>
    <row r="182" spans="1:23" customFormat="1" x14ac:dyDescent="0.25">
      <c r="A182" s="1" t="str">
        <f>CONCATENATE(Tableau4[[#This Row],[DPT2]]," - ",Tableau4[[#This Row],[COMMUNE]])</f>
        <v>33 - Grignols</v>
      </c>
      <c r="B182" s="5">
        <v>33</v>
      </c>
      <c r="C182" s="5" t="s">
        <v>1487</v>
      </c>
      <c r="D182" s="6" t="s">
        <v>193</v>
      </c>
      <c r="E182" s="6" t="s">
        <v>4448</v>
      </c>
      <c r="F182" s="6" t="s">
        <v>2239</v>
      </c>
      <c r="G182" s="7">
        <v>1197</v>
      </c>
      <c r="H182" s="5" t="s">
        <v>4</v>
      </c>
      <c r="I182" s="5" t="s">
        <v>11</v>
      </c>
      <c r="J182" s="2" t="s">
        <v>12</v>
      </c>
      <c r="K182" s="2" t="s">
        <v>1286</v>
      </c>
      <c r="L182" s="126" t="s">
        <v>2240</v>
      </c>
      <c r="M182" s="84"/>
      <c r="N182" s="84"/>
      <c r="O182" s="84"/>
      <c r="P182" s="84"/>
      <c r="Q182" s="84"/>
      <c r="R182" s="84"/>
      <c r="S182" s="84"/>
      <c r="T182" s="84"/>
      <c r="U182" s="84"/>
      <c r="V182" s="84"/>
      <c r="W182" s="84"/>
    </row>
    <row r="183" spans="1:23" customFormat="1" x14ac:dyDescent="0.25">
      <c r="A183" s="1" t="str">
        <f>CONCATENATE(Tableau4[[#This Row],[DPT2]]," - ",Tableau4[[#This Row],[COMMUNE]])</f>
        <v>33 - Guillac</v>
      </c>
      <c r="B183" s="5">
        <v>33</v>
      </c>
      <c r="C183" s="2" t="s">
        <v>383</v>
      </c>
      <c r="D183" s="3" t="s">
        <v>173</v>
      </c>
      <c r="E183" s="3" t="s">
        <v>384</v>
      </c>
      <c r="F183" s="6" t="s">
        <v>2239</v>
      </c>
      <c r="G183" s="4">
        <v>160</v>
      </c>
      <c r="H183" s="2" t="s">
        <v>4</v>
      </c>
      <c r="I183" s="2" t="s">
        <v>5</v>
      </c>
      <c r="J183" s="2" t="s">
        <v>12</v>
      </c>
      <c r="K183" s="2" t="s">
        <v>7</v>
      </c>
      <c r="L183" s="126" t="s">
        <v>2240</v>
      </c>
    </row>
    <row r="184" spans="1:23" customFormat="1" x14ac:dyDescent="0.25">
      <c r="A184" s="1" t="str">
        <f>CONCATENATE(Tableau4[[#This Row],[DPT2]]," - ",Tableau4[[#This Row],[COMMUNE]])</f>
        <v>33 - Guillos</v>
      </c>
      <c r="B184" s="5">
        <v>33</v>
      </c>
      <c r="C184" s="2" t="s">
        <v>385</v>
      </c>
      <c r="D184" s="3" t="s">
        <v>260</v>
      </c>
      <c r="E184" s="3" t="s">
        <v>386</v>
      </c>
      <c r="F184" s="6" t="s">
        <v>2239</v>
      </c>
      <c r="G184" s="4">
        <v>451</v>
      </c>
      <c r="H184" s="2" t="s">
        <v>4</v>
      </c>
      <c r="I184" s="2" t="s">
        <v>17</v>
      </c>
      <c r="J184" s="2" t="s">
        <v>12</v>
      </c>
      <c r="K184" s="2" t="s">
        <v>7</v>
      </c>
      <c r="L184" s="126" t="s">
        <v>2240</v>
      </c>
    </row>
    <row r="185" spans="1:23" customFormat="1" x14ac:dyDescent="0.25">
      <c r="A185" s="1" t="str">
        <f>CONCATENATE(Tableau4[[#This Row],[DPT2]]," - ",Tableau4[[#This Row],[COMMUNE]])</f>
        <v>33 - Guîtres</v>
      </c>
      <c r="B185" s="5">
        <v>33</v>
      </c>
      <c r="C185" s="5" t="s">
        <v>1488</v>
      </c>
      <c r="D185" s="6" t="s">
        <v>214</v>
      </c>
      <c r="E185" s="6" t="s">
        <v>1489</v>
      </c>
      <c r="F185" s="6" t="s">
        <v>2239</v>
      </c>
      <c r="G185" s="7">
        <v>1591</v>
      </c>
      <c r="H185" s="5" t="s">
        <v>4</v>
      </c>
      <c r="I185" s="5" t="s">
        <v>11</v>
      </c>
      <c r="J185" s="2" t="s">
        <v>12</v>
      </c>
      <c r="K185" s="2" t="s">
        <v>1286</v>
      </c>
      <c r="L185" s="126">
        <v>46077</v>
      </c>
    </row>
    <row r="186" spans="1:23" customFormat="1" x14ac:dyDescent="0.25">
      <c r="A186" s="1" t="str">
        <f>CONCATENATE(Tableau4[[#This Row],[DPT2]]," - ",Tableau4[[#This Row],[COMMUNE]])</f>
        <v>33 - Gujan-Mestras</v>
      </c>
      <c r="B186" s="96">
        <v>33</v>
      </c>
      <c r="C186" s="2" t="s">
        <v>2164</v>
      </c>
      <c r="D186" s="92" t="s">
        <v>2000</v>
      </c>
      <c r="E186" s="93" t="s">
        <v>2165</v>
      </c>
      <c r="F186" s="93" t="s">
        <v>2240</v>
      </c>
      <c r="G186" s="94">
        <v>21887</v>
      </c>
      <c r="H186" s="91" t="s">
        <v>103</v>
      </c>
      <c r="I186" s="91" t="s">
        <v>17</v>
      </c>
      <c r="J186" s="91" t="s">
        <v>12</v>
      </c>
      <c r="K186" s="5" t="s">
        <v>1878</v>
      </c>
      <c r="L186" s="126" t="s">
        <v>2240</v>
      </c>
    </row>
    <row r="187" spans="1:23" customFormat="1" x14ac:dyDescent="0.25">
      <c r="A187" s="1" t="str">
        <f>CONCATENATE(Tableau4[[#This Row],[DPT2]]," - ",Tableau4[[#This Row],[COMMUNE]])</f>
        <v>33 - Haux</v>
      </c>
      <c r="B187" s="5">
        <v>33</v>
      </c>
      <c r="C187" s="2" t="s">
        <v>387</v>
      </c>
      <c r="D187" s="3" t="s">
        <v>237</v>
      </c>
      <c r="E187" s="3" t="s">
        <v>4457</v>
      </c>
      <c r="F187" s="6" t="s">
        <v>2239</v>
      </c>
      <c r="G187" s="4">
        <v>833</v>
      </c>
      <c r="H187" s="2" t="s">
        <v>4</v>
      </c>
      <c r="I187" s="2" t="s">
        <v>17</v>
      </c>
      <c r="J187" s="2" t="s">
        <v>12</v>
      </c>
      <c r="K187" s="2" t="s">
        <v>7</v>
      </c>
      <c r="L187" s="126" t="s">
        <v>2240</v>
      </c>
    </row>
    <row r="188" spans="1:23" s="84" customFormat="1" x14ac:dyDescent="0.25">
      <c r="A188" s="1" t="str">
        <f>CONCATENATE(Tableau4[[#This Row],[DPT2]]," - ",Tableau4[[#This Row],[COMMUNE]])</f>
        <v>33 - Hostens</v>
      </c>
      <c r="B188" s="5">
        <v>33</v>
      </c>
      <c r="C188" s="5" t="s">
        <v>1490</v>
      </c>
      <c r="D188" s="6" t="s">
        <v>204</v>
      </c>
      <c r="E188" s="6" t="s">
        <v>1491</v>
      </c>
      <c r="F188" s="6" t="s">
        <v>2239</v>
      </c>
      <c r="G188" s="7">
        <v>1433</v>
      </c>
      <c r="H188" s="5" t="s">
        <v>4</v>
      </c>
      <c r="I188" s="5" t="s">
        <v>11</v>
      </c>
      <c r="J188" s="2" t="s">
        <v>12</v>
      </c>
      <c r="K188" s="2" t="s">
        <v>1286</v>
      </c>
      <c r="L188" s="126" t="s">
        <v>2240</v>
      </c>
      <c r="M188"/>
      <c r="N188"/>
      <c r="O188"/>
      <c r="P188"/>
      <c r="Q188"/>
      <c r="R188"/>
      <c r="S188"/>
      <c r="T188"/>
      <c r="U188"/>
      <c r="V188"/>
      <c r="W188"/>
    </row>
    <row r="189" spans="1:23" s="84" customFormat="1" x14ac:dyDescent="0.25">
      <c r="A189" s="1" t="str">
        <f>CONCATENATE(Tableau4[[#This Row],[DPT2]]," - ",Tableau4[[#This Row],[COMMUNE]])</f>
        <v>33 - Hourtin</v>
      </c>
      <c r="B189" s="5">
        <v>33</v>
      </c>
      <c r="C189" s="2" t="s">
        <v>1977</v>
      </c>
      <c r="D189" s="3" t="s">
        <v>749</v>
      </c>
      <c r="E189" s="3" t="s">
        <v>1978</v>
      </c>
      <c r="F189" s="6" t="s">
        <v>2239</v>
      </c>
      <c r="G189" s="4">
        <v>3813</v>
      </c>
      <c r="H189" s="2" t="s">
        <v>4</v>
      </c>
      <c r="I189" s="2" t="s">
        <v>17</v>
      </c>
      <c r="J189" s="2" t="s">
        <v>12</v>
      </c>
      <c r="K189" s="5" t="s">
        <v>1285</v>
      </c>
      <c r="L189" s="126" t="s">
        <v>2240</v>
      </c>
      <c r="M189"/>
      <c r="N189"/>
      <c r="O189"/>
      <c r="P189"/>
      <c r="Q189"/>
      <c r="R189"/>
      <c r="S189"/>
      <c r="T189"/>
      <c r="U189"/>
      <c r="V189"/>
      <c r="W189"/>
    </row>
    <row r="190" spans="1:23" s="84" customFormat="1" x14ac:dyDescent="0.25">
      <c r="A190" s="1" t="str">
        <f>CONCATENATE(Tableau4[[#This Row],[DPT2]]," - ",Tableau4[[#This Row],[COMMUNE]])</f>
        <v>33 - Hure</v>
      </c>
      <c r="B190" s="5">
        <v>33</v>
      </c>
      <c r="C190" s="2" t="s">
        <v>388</v>
      </c>
      <c r="D190" s="3" t="s">
        <v>198</v>
      </c>
      <c r="E190" s="3" t="s">
        <v>389</v>
      </c>
      <c r="F190" s="6" t="s">
        <v>2239</v>
      </c>
      <c r="G190" s="4">
        <v>542</v>
      </c>
      <c r="H190" s="2" t="s">
        <v>4</v>
      </c>
      <c r="I190" s="2" t="s">
        <v>5</v>
      </c>
      <c r="J190" s="2" t="s">
        <v>12</v>
      </c>
      <c r="K190" s="2" t="s">
        <v>7</v>
      </c>
      <c r="L190" s="126">
        <v>46077</v>
      </c>
    </row>
    <row r="191" spans="1:23" customFormat="1" x14ac:dyDescent="0.25">
      <c r="A191" s="1" t="str">
        <f>CONCATENATE(Tableau4[[#This Row],[DPT2]]," - ",Tableau4[[#This Row],[COMMUNE]])</f>
        <v>33 - Illats</v>
      </c>
      <c r="B191" s="5">
        <v>33</v>
      </c>
      <c r="C191" s="2" t="s">
        <v>1492</v>
      </c>
      <c r="D191" s="3" t="s">
        <v>260</v>
      </c>
      <c r="E191" s="3" t="s">
        <v>1493</v>
      </c>
      <c r="F191" s="6" t="s">
        <v>2239</v>
      </c>
      <c r="G191" s="4">
        <v>1377</v>
      </c>
      <c r="H191" s="2" t="s">
        <v>4</v>
      </c>
      <c r="I191" s="2" t="s">
        <v>17</v>
      </c>
      <c r="J191" s="2" t="s">
        <v>12</v>
      </c>
      <c r="K191" s="2" t="s">
        <v>1286</v>
      </c>
      <c r="L191" s="126" t="s">
        <v>2240</v>
      </c>
    </row>
    <row r="192" spans="1:23" customFormat="1" x14ac:dyDescent="0.25">
      <c r="A192" s="1" t="str">
        <f>CONCATENATE(Tableau4[[#This Row],[DPT2]]," - ",Tableau4[[#This Row],[COMMUNE]])</f>
        <v>33 - Isle-Saint-Georges</v>
      </c>
      <c r="B192" s="96">
        <v>33</v>
      </c>
      <c r="C192" s="2" t="s">
        <v>390</v>
      </c>
      <c r="D192" s="92" t="s">
        <v>391</v>
      </c>
      <c r="E192" s="93" t="s">
        <v>392</v>
      </c>
      <c r="F192" s="93" t="s">
        <v>2240</v>
      </c>
      <c r="G192" s="94">
        <v>523</v>
      </c>
      <c r="H192" s="91" t="s">
        <v>103</v>
      </c>
      <c r="I192" s="91" t="s">
        <v>17</v>
      </c>
      <c r="J192" s="91" t="s">
        <v>12</v>
      </c>
      <c r="K192" s="2" t="s">
        <v>7</v>
      </c>
      <c r="L192" s="126" t="s">
        <v>2240</v>
      </c>
    </row>
    <row r="193" spans="1:23" customFormat="1" x14ac:dyDescent="0.25">
      <c r="A193" s="1" t="str">
        <f>CONCATENATE(Tableau4[[#This Row],[DPT2]]," - ",Tableau4[[#This Row],[COMMUNE]])</f>
        <v>33 - Izon</v>
      </c>
      <c r="B193" s="96">
        <v>33</v>
      </c>
      <c r="C193" s="5" t="s">
        <v>1494</v>
      </c>
      <c r="D193" s="97" t="s">
        <v>214</v>
      </c>
      <c r="E193" s="98" t="s">
        <v>1495</v>
      </c>
      <c r="F193" s="93" t="s">
        <v>2240</v>
      </c>
      <c r="G193" s="99">
        <v>6167</v>
      </c>
      <c r="H193" s="96" t="s">
        <v>103</v>
      </c>
      <c r="I193" s="96" t="s">
        <v>11</v>
      </c>
      <c r="J193" s="91" t="s">
        <v>12</v>
      </c>
      <c r="K193" s="2" t="s">
        <v>1286</v>
      </c>
      <c r="L193" s="126">
        <v>46077</v>
      </c>
      <c r="M193" s="84"/>
      <c r="N193" s="84"/>
      <c r="O193" s="84"/>
      <c r="P193" s="84"/>
      <c r="Q193" s="84"/>
      <c r="R193" s="84"/>
      <c r="S193" s="84"/>
      <c r="T193" s="84"/>
      <c r="U193" s="84"/>
      <c r="V193" s="84"/>
      <c r="W193" s="84"/>
    </row>
    <row r="194" spans="1:23" s="84" customFormat="1" x14ac:dyDescent="0.25">
      <c r="A194" s="1" t="str">
        <f>CONCATENATE(Tableau4[[#This Row],[DPT2]]," - ",Tableau4[[#This Row],[COMMUNE]])</f>
        <v>33 - Jau-Dignac-et-Loirac</v>
      </c>
      <c r="B194" s="5">
        <v>33</v>
      </c>
      <c r="C194" s="2" t="s">
        <v>1496</v>
      </c>
      <c r="D194" s="3" t="s">
        <v>749</v>
      </c>
      <c r="E194" s="3" t="s">
        <v>1497</v>
      </c>
      <c r="F194" s="6" t="s">
        <v>2239</v>
      </c>
      <c r="G194" s="4">
        <v>957</v>
      </c>
      <c r="H194" s="2" t="s">
        <v>4</v>
      </c>
      <c r="I194" s="2" t="s">
        <v>17</v>
      </c>
      <c r="J194" s="2" t="s">
        <v>12</v>
      </c>
      <c r="K194" s="2" t="s">
        <v>1286</v>
      </c>
      <c r="L194" s="126" t="s">
        <v>2240</v>
      </c>
      <c r="M194"/>
      <c r="N194"/>
      <c r="O194"/>
      <c r="P194"/>
      <c r="Q194"/>
      <c r="R194"/>
      <c r="S194"/>
      <c r="T194"/>
      <c r="U194"/>
      <c r="V194"/>
      <c r="W194"/>
    </row>
    <row r="195" spans="1:23" customFormat="1" x14ac:dyDescent="0.25">
      <c r="A195" s="1" t="str">
        <f>CONCATENATE(Tableau4[[#This Row],[DPT2]]," - ",Tableau4[[#This Row],[COMMUNE]])</f>
        <v>33 - Jugazan</v>
      </c>
      <c r="B195" s="5">
        <v>33</v>
      </c>
      <c r="C195" s="2" t="s">
        <v>393</v>
      </c>
      <c r="D195" s="3" t="s">
        <v>173</v>
      </c>
      <c r="E195" s="3" t="s">
        <v>394</v>
      </c>
      <c r="F195" s="6" t="s">
        <v>2239</v>
      </c>
      <c r="G195" s="4">
        <v>283</v>
      </c>
      <c r="H195" s="2" t="s">
        <v>4</v>
      </c>
      <c r="I195" s="2" t="s">
        <v>5</v>
      </c>
      <c r="J195" s="2" t="s">
        <v>12</v>
      </c>
      <c r="K195" s="2" t="s">
        <v>7</v>
      </c>
      <c r="L195" s="126" t="s">
        <v>2240</v>
      </c>
      <c r="M195" s="84"/>
      <c r="N195" s="84"/>
      <c r="O195" s="84"/>
      <c r="P195" s="84"/>
      <c r="Q195" s="84"/>
      <c r="R195" s="84"/>
      <c r="S195" s="84"/>
      <c r="T195" s="84"/>
      <c r="U195" s="84"/>
      <c r="V195" s="84"/>
      <c r="W195" s="84"/>
    </row>
    <row r="196" spans="1:23" customFormat="1" x14ac:dyDescent="0.25">
      <c r="A196" s="1" t="str">
        <f>CONCATENATE(Tableau4[[#This Row],[DPT2]]," - ",Tableau4[[#This Row],[COMMUNE]])</f>
        <v>33 - Juillac</v>
      </c>
      <c r="B196" s="5">
        <v>33</v>
      </c>
      <c r="C196" s="2" t="s">
        <v>395</v>
      </c>
      <c r="D196" s="3" t="s">
        <v>173</v>
      </c>
      <c r="E196" s="3" t="s">
        <v>4445</v>
      </c>
      <c r="F196" s="6" t="s">
        <v>2239</v>
      </c>
      <c r="G196" s="4">
        <v>229</v>
      </c>
      <c r="H196" s="2" t="s">
        <v>4</v>
      </c>
      <c r="I196" s="2" t="s">
        <v>5</v>
      </c>
      <c r="J196" s="2" t="s">
        <v>12</v>
      </c>
      <c r="K196" s="2" t="s">
        <v>7</v>
      </c>
      <c r="L196" s="126" t="s">
        <v>2240</v>
      </c>
      <c r="M196" s="84"/>
      <c r="N196" s="84"/>
      <c r="O196" s="84"/>
      <c r="P196" s="84"/>
      <c r="Q196" s="84"/>
      <c r="R196" s="84"/>
      <c r="S196" s="84"/>
      <c r="T196" s="84"/>
      <c r="U196" s="84"/>
      <c r="V196" s="84"/>
      <c r="W196" s="84"/>
    </row>
    <row r="197" spans="1:23" customFormat="1" x14ac:dyDescent="0.25">
      <c r="A197" s="1" t="str">
        <f>CONCATENATE(Tableau4[[#This Row],[DPT2]]," - ",Tableau4[[#This Row],[COMMUNE]])</f>
        <v>33 - La Brède</v>
      </c>
      <c r="B197" s="5">
        <v>33</v>
      </c>
      <c r="C197" s="2" t="s">
        <v>1979</v>
      </c>
      <c r="D197" s="3" t="s">
        <v>391</v>
      </c>
      <c r="E197" s="3" t="s">
        <v>1980</v>
      </c>
      <c r="F197" s="6" t="s">
        <v>2239</v>
      </c>
      <c r="G197" s="4">
        <v>4420</v>
      </c>
      <c r="H197" s="2" t="s">
        <v>4</v>
      </c>
      <c r="I197" s="2" t="s">
        <v>17</v>
      </c>
      <c r="J197" s="2" t="s">
        <v>12</v>
      </c>
      <c r="K197" s="5" t="s">
        <v>1285</v>
      </c>
      <c r="L197" s="126" t="s">
        <v>2240</v>
      </c>
    </row>
    <row r="198" spans="1:23" s="84" customFormat="1" x14ac:dyDescent="0.25">
      <c r="A198" s="1" t="str">
        <f>CONCATENATE(Tableau4[[#This Row],[DPT2]]," - ",Tableau4[[#This Row],[COMMUNE]])</f>
        <v>33 - La Lande-de-Fronsac</v>
      </c>
      <c r="B198" s="96">
        <v>33</v>
      </c>
      <c r="C198" s="2" t="s">
        <v>1498</v>
      </c>
      <c r="D198" s="92" t="s">
        <v>190</v>
      </c>
      <c r="E198" s="93" t="s">
        <v>1499</v>
      </c>
      <c r="F198" s="93" t="s">
        <v>2240</v>
      </c>
      <c r="G198" s="94">
        <v>2540</v>
      </c>
      <c r="H198" s="91" t="s">
        <v>103</v>
      </c>
      <c r="I198" s="91" t="s">
        <v>17</v>
      </c>
      <c r="J198" s="91" t="s">
        <v>12</v>
      </c>
      <c r="K198" s="2" t="s">
        <v>1286</v>
      </c>
      <c r="L198" s="126" t="s">
        <v>2240</v>
      </c>
    </row>
    <row r="199" spans="1:23" customFormat="1" x14ac:dyDescent="0.25">
      <c r="A199" s="1" t="str">
        <f>CONCATENATE(Tableau4[[#This Row],[DPT2]]," - ",Tableau4[[#This Row],[COMMUNE]])</f>
        <v>33 - La Réole</v>
      </c>
      <c r="B199" s="5">
        <v>33</v>
      </c>
      <c r="C199" s="2" t="s">
        <v>2166</v>
      </c>
      <c r="D199" s="3" t="s">
        <v>198</v>
      </c>
      <c r="E199" s="3" t="s">
        <v>2167</v>
      </c>
      <c r="F199" s="6" t="s">
        <v>2239</v>
      </c>
      <c r="G199" s="4">
        <v>4355</v>
      </c>
      <c r="H199" s="2" t="s">
        <v>4</v>
      </c>
      <c r="I199" s="2" t="s">
        <v>5</v>
      </c>
      <c r="J199" s="2" t="s">
        <v>4411</v>
      </c>
      <c r="K199" s="5" t="s">
        <v>1878</v>
      </c>
      <c r="L199" s="126">
        <v>46077</v>
      </c>
    </row>
    <row r="200" spans="1:23" customFormat="1" x14ac:dyDescent="0.25">
      <c r="A200" s="1" t="str">
        <f>CONCATENATE(Tableau4[[#This Row],[DPT2]]," - ",Tableau4[[#This Row],[COMMUNE]])</f>
        <v>33 - La Rivière</v>
      </c>
      <c r="B200" s="5">
        <v>33</v>
      </c>
      <c r="C200" s="2" t="s">
        <v>396</v>
      </c>
      <c r="D200" s="3" t="s">
        <v>190</v>
      </c>
      <c r="E200" s="3" t="s">
        <v>397</v>
      </c>
      <c r="F200" s="6" t="s">
        <v>2239</v>
      </c>
      <c r="G200" s="4">
        <v>431</v>
      </c>
      <c r="H200" s="2" t="s">
        <v>4</v>
      </c>
      <c r="I200" s="2" t="s">
        <v>17</v>
      </c>
      <c r="J200" s="2" t="s">
        <v>12</v>
      </c>
      <c r="K200" s="2" t="s">
        <v>7</v>
      </c>
      <c r="L200" s="126">
        <v>46077</v>
      </c>
      <c r="M200" s="84"/>
      <c r="N200" s="84"/>
      <c r="O200" s="84"/>
      <c r="P200" s="84"/>
      <c r="Q200" s="84"/>
      <c r="R200" s="84"/>
      <c r="S200" s="84"/>
      <c r="T200" s="84"/>
      <c r="U200" s="84"/>
      <c r="V200" s="84"/>
      <c r="W200" s="84"/>
    </row>
    <row r="201" spans="1:23" customFormat="1" x14ac:dyDescent="0.25">
      <c r="A201" s="1" t="str">
        <f>CONCATENATE(Tableau4[[#This Row],[DPT2]]," - ",Tableau4[[#This Row],[COMMUNE]])</f>
        <v>33 - La Roquille</v>
      </c>
      <c r="B201" s="5">
        <v>33</v>
      </c>
      <c r="C201" s="2" t="s">
        <v>398</v>
      </c>
      <c r="D201" s="3" t="s">
        <v>195</v>
      </c>
      <c r="E201" s="3" t="s">
        <v>399</v>
      </c>
      <c r="F201" s="6" t="s">
        <v>2239</v>
      </c>
      <c r="G201" s="4">
        <v>308</v>
      </c>
      <c r="H201" s="2" t="s">
        <v>4</v>
      </c>
      <c r="I201" s="2" t="s">
        <v>5</v>
      </c>
      <c r="J201" s="2" t="s">
        <v>12</v>
      </c>
      <c r="K201" s="2" t="s">
        <v>7</v>
      </c>
      <c r="L201" s="126" t="s">
        <v>2240</v>
      </c>
    </row>
    <row r="202" spans="1:23" s="84" customFormat="1" x14ac:dyDescent="0.25">
      <c r="A202" s="1" t="str">
        <f>CONCATENATE(Tableau4[[#This Row],[DPT2]]," - ",Tableau4[[#This Row],[COMMUNE]])</f>
        <v>33 - La Sauve</v>
      </c>
      <c r="B202" s="5">
        <v>33</v>
      </c>
      <c r="C202" s="2" t="s">
        <v>1500</v>
      </c>
      <c r="D202" s="3" t="s">
        <v>237</v>
      </c>
      <c r="E202" s="3" t="s">
        <v>1501</v>
      </c>
      <c r="F202" s="6" t="s">
        <v>2239</v>
      </c>
      <c r="G202" s="4">
        <v>1546</v>
      </c>
      <c r="H202" s="2" t="s">
        <v>4</v>
      </c>
      <c r="I202" s="2" t="s">
        <v>17</v>
      </c>
      <c r="J202" s="2" t="s">
        <v>12</v>
      </c>
      <c r="K202" s="2" t="s">
        <v>1286</v>
      </c>
      <c r="L202" s="126" t="s">
        <v>2240</v>
      </c>
    </row>
    <row r="203" spans="1:23" s="84" customFormat="1" x14ac:dyDescent="0.25">
      <c r="A203" s="1" t="str">
        <f>CONCATENATE(Tableau4[[#This Row],[DPT2]]," - ",Tableau4[[#This Row],[COMMUNE]])</f>
        <v>33 - La Teste-de-Buch</v>
      </c>
      <c r="B203" s="96">
        <v>33</v>
      </c>
      <c r="C203" s="2" t="s">
        <v>2168</v>
      </c>
      <c r="D203" s="92" t="s">
        <v>2000</v>
      </c>
      <c r="E203" s="93" t="s">
        <v>2169</v>
      </c>
      <c r="F203" s="93" t="s">
        <v>2240</v>
      </c>
      <c r="G203" s="94">
        <v>26168</v>
      </c>
      <c r="H203" s="91" t="s">
        <v>103</v>
      </c>
      <c r="I203" s="91" t="s">
        <v>17</v>
      </c>
      <c r="J203" s="91" t="s">
        <v>12</v>
      </c>
      <c r="K203" s="5" t="s">
        <v>1878</v>
      </c>
      <c r="L203" s="126" t="s">
        <v>2240</v>
      </c>
    </row>
    <row r="204" spans="1:23" customFormat="1" x14ac:dyDescent="0.25">
      <c r="A204" s="1" t="str">
        <f>CONCATENATE(Tableau4[[#This Row],[DPT2]]," - ",Tableau4[[#This Row],[COMMUNE]])</f>
        <v>33 - Labarde</v>
      </c>
      <c r="B204" s="5">
        <v>33</v>
      </c>
      <c r="C204" s="2" t="s">
        <v>400</v>
      </c>
      <c r="D204" s="3" t="s">
        <v>187</v>
      </c>
      <c r="E204" s="3" t="s">
        <v>401</v>
      </c>
      <c r="F204" s="6" t="s">
        <v>2239</v>
      </c>
      <c r="G204" s="4">
        <v>599</v>
      </c>
      <c r="H204" s="2" t="s">
        <v>4</v>
      </c>
      <c r="I204" s="2" t="s">
        <v>17</v>
      </c>
      <c r="J204" s="2" t="s">
        <v>12</v>
      </c>
      <c r="K204" s="2" t="s">
        <v>7</v>
      </c>
      <c r="L204" s="126" t="s">
        <v>2240</v>
      </c>
    </row>
    <row r="205" spans="1:23" s="84" customFormat="1" x14ac:dyDescent="0.25">
      <c r="A205" s="1" t="str">
        <f>CONCATENATE(Tableau4[[#This Row],[DPT2]]," - ",Tableau4[[#This Row],[COMMUNE]])</f>
        <v>33 - Labescau</v>
      </c>
      <c r="B205" s="5">
        <v>33</v>
      </c>
      <c r="C205" s="5" t="s">
        <v>402</v>
      </c>
      <c r="D205" s="6" t="s">
        <v>193</v>
      </c>
      <c r="E205" s="6" t="s">
        <v>403</v>
      </c>
      <c r="F205" s="6" t="s">
        <v>2239</v>
      </c>
      <c r="G205" s="7">
        <v>124</v>
      </c>
      <c r="H205" s="5" t="s">
        <v>4</v>
      </c>
      <c r="I205" s="5" t="s">
        <v>11</v>
      </c>
      <c r="J205" s="2" t="s">
        <v>12</v>
      </c>
      <c r="K205" s="2" t="s">
        <v>7</v>
      </c>
      <c r="L205" s="126" t="s">
        <v>2240</v>
      </c>
      <c r="M205"/>
      <c r="N205"/>
      <c r="O205"/>
      <c r="P205"/>
      <c r="Q205"/>
      <c r="R205"/>
      <c r="S205"/>
      <c r="T205"/>
      <c r="U205"/>
      <c r="V205"/>
      <c r="W205"/>
    </row>
    <row r="206" spans="1:23" customFormat="1" x14ac:dyDescent="0.25">
      <c r="A206" s="1" t="str">
        <f>CONCATENATE(Tableau4[[#This Row],[DPT2]]," - ",Tableau4[[#This Row],[COMMUNE]])</f>
        <v>33 - Lacanau</v>
      </c>
      <c r="B206" s="5">
        <v>33</v>
      </c>
      <c r="C206" s="2" t="s">
        <v>1981</v>
      </c>
      <c r="D206" s="3" t="s">
        <v>749</v>
      </c>
      <c r="E206" s="3" t="s">
        <v>1982</v>
      </c>
      <c r="F206" s="6" t="s">
        <v>2239</v>
      </c>
      <c r="G206" s="4">
        <v>5070</v>
      </c>
      <c r="H206" s="2" t="s">
        <v>4</v>
      </c>
      <c r="I206" s="2" t="s">
        <v>17</v>
      </c>
      <c r="J206" s="2" t="s">
        <v>12</v>
      </c>
      <c r="K206" s="5" t="s">
        <v>1285</v>
      </c>
      <c r="L206" s="126" t="s">
        <v>2240</v>
      </c>
      <c r="M206" s="84"/>
      <c r="N206" s="84"/>
      <c r="O206" s="84"/>
      <c r="P206" s="84"/>
      <c r="Q206" s="84"/>
      <c r="R206" s="84"/>
      <c r="S206" s="84"/>
      <c r="T206" s="84"/>
      <c r="U206" s="84"/>
      <c r="V206" s="84"/>
      <c r="W206" s="84"/>
    </row>
    <row r="207" spans="1:23" customFormat="1" x14ac:dyDescent="0.25">
      <c r="A207" s="1" t="str">
        <f>CONCATENATE(Tableau4[[#This Row],[DPT2]]," - ",Tableau4[[#This Row],[COMMUNE]])</f>
        <v>33 - Ladaux</v>
      </c>
      <c r="B207" s="5">
        <v>33</v>
      </c>
      <c r="C207" s="5" t="s">
        <v>404</v>
      </c>
      <c r="D207" s="6" t="s">
        <v>201</v>
      </c>
      <c r="E207" s="6" t="s">
        <v>405</v>
      </c>
      <c r="F207" s="6" t="s">
        <v>2239</v>
      </c>
      <c r="G207" s="7">
        <v>194</v>
      </c>
      <c r="H207" s="5" t="s">
        <v>4</v>
      </c>
      <c r="I207" s="5" t="s">
        <v>11</v>
      </c>
      <c r="J207" s="2" t="s">
        <v>12</v>
      </c>
      <c r="K207" s="2" t="s">
        <v>7</v>
      </c>
      <c r="L207" s="126" t="s">
        <v>2240</v>
      </c>
      <c r="M207" s="84"/>
      <c r="N207" s="84"/>
      <c r="O207" s="84"/>
      <c r="P207" s="84"/>
      <c r="Q207" s="84"/>
      <c r="R207" s="84"/>
      <c r="S207" s="84"/>
      <c r="T207" s="84"/>
      <c r="U207" s="84"/>
      <c r="V207" s="84"/>
      <c r="W207" s="84"/>
    </row>
    <row r="208" spans="1:23" customFormat="1" x14ac:dyDescent="0.25">
      <c r="A208" s="1" t="str">
        <f>CONCATENATE(Tableau4[[#This Row],[DPT2]]," - ",Tableau4[[#This Row],[COMMUNE]])</f>
        <v>33 - Lados</v>
      </c>
      <c r="B208" s="5">
        <v>33</v>
      </c>
      <c r="C208" s="5" t="s">
        <v>406</v>
      </c>
      <c r="D208" s="6" t="s">
        <v>193</v>
      </c>
      <c r="E208" s="6" t="s">
        <v>407</v>
      </c>
      <c r="F208" s="6" t="s">
        <v>2239</v>
      </c>
      <c r="G208" s="7">
        <v>171</v>
      </c>
      <c r="H208" s="5" t="s">
        <v>4</v>
      </c>
      <c r="I208" s="5" t="s">
        <v>11</v>
      </c>
      <c r="J208" s="2" t="s">
        <v>12</v>
      </c>
      <c r="K208" s="2" t="s">
        <v>7</v>
      </c>
      <c r="L208" s="126" t="s">
        <v>2240</v>
      </c>
      <c r="M208" s="84"/>
      <c r="N208" s="84"/>
      <c r="O208" s="84"/>
      <c r="P208" s="84"/>
      <c r="Q208" s="84"/>
      <c r="R208" s="84"/>
      <c r="S208" s="84"/>
      <c r="T208" s="84"/>
      <c r="U208" s="84"/>
      <c r="V208" s="84"/>
      <c r="W208" s="84"/>
    </row>
    <row r="209" spans="1:23" s="84" customFormat="1" x14ac:dyDescent="0.25">
      <c r="A209" s="1" t="str">
        <f>CONCATENATE(Tableau4[[#This Row],[DPT2]]," - ",Tableau4[[#This Row],[COMMUNE]])</f>
        <v>33 - Lagorce</v>
      </c>
      <c r="B209" s="5">
        <v>33</v>
      </c>
      <c r="C209" s="5" t="s">
        <v>1502</v>
      </c>
      <c r="D209" s="6" t="s">
        <v>214</v>
      </c>
      <c r="E209" s="6" t="s">
        <v>1503</v>
      </c>
      <c r="F209" s="6" t="s">
        <v>2239</v>
      </c>
      <c r="G209" s="7">
        <v>1667</v>
      </c>
      <c r="H209" s="5" t="s">
        <v>4</v>
      </c>
      <c r="I209" s="5" t="s">
        <v>11</v>
      </c>
      <c r="J209" s="2" t="s">
        <v>12</v>
      </c>
      <c r="K209" s="2" t="s">
        <v>1286</v>
      </c>
      <c r="L209" s="126" t="s">
        <v>2240</v>
      </c>
    </row>
    <row r="210" spans="1:23" customFormat="1" x14ac:dyDescent="0.25">
      <c r="A210" s="1" t="str">
        <f>CONCATENATE(Tableau4[[#This Row],[DPT2]]," - ",Tableau4[[#This Row],[COMMUNE]])</f>
        <v>33 - Lalande-de-Pomerol</v>
      </c>
      <c r="B210" s="5">
        <v>33</v>
      </c>
      <c r="C210" s="5" t="s">
        <v>408</v>
      </c>
      <c r="D210" s="6" t="s">
        <v>214</v>
      </c>
      <c r="E210" s="6" t="s">
        <v>409</v>
      </c>
      <c r="F210" s="6" t="s">
        <v>2239</v>
      </c>
      <c r="G210" s="7">
        <v>659</v>
      </c>
      <c r="H210" s="5" t="s">
        <v>4</v>
      </c>
      <c r="I210" s="5" t="s">
        <v>11</v>
      </c>
      <c r="J210" s="2" t="s">
        <v>12</v>
      </c>
      <c r="K210" s="2" t="s">
        <v>7</v>
      </c>
      <c r="L210" s="126" t="s">
        <v>2240</v>
      </c>
    </row>
    <row r="211" spans="1:23" s="84" customFormat="1" x14ac:dyDescent="0.25">
      <c r="A211" s="1" t="str">
        <f>CONCATENATE(Tableau4[[#This Row],[DPT2]]," - ",Tableau4[[#This Row],[COMMUNE]])</f>
        <v>33 - Lamarque</v>
      </c>
      <c r="B211" s="5">
        <v>33</v>
      </c>
      <c r="C211" s="2" t="s">
        <v>1504</v>
      </c>
      <c r="D211" s="3" t="s">
        <v>187</v>
      </c>
      <c r="E211" s="3" t="s">
        <v>1505</v>
      </c>
      <c r="F211" s="6" t="s">
        <v>2239</v>
      </c>
      <c r="G211" s="4">
        <v>1323</v>
      </c>
      <c r="H211" s="2" t="s">
        <v>4</v>
      </c>
      <c r="I211" s="2" t="s">
        <v>17</v>
      </c>
      <c r="J211" s="2" t="s">
        <v>12</v>
      </c>
      <c r="K211" s="2" t="s">
        <v>1286</v>
      </c>
      <c r="L211" s="126" t="s">
        <v>2240</v>
      </c>
      <c r="M211"/>
      <c r="N211"/>
      <c r="O211"/>
      <c r="P211"/>
      <c r="Q211"/>
      <c r="R211"/>
      <c r="S211"/>
      <c r="T211"/>
      <c r="U211"/>
      <c r="V211"/>
      <c r="W211"/>
    </row>
    <row r="212" spans="1:23" customFormat="1" x14ac:dyDescent="0.25">
      <c r="A212" s="1" t="str">
        <f>CONCATENATE(Tableau4[[#This Row],[DPT2]]," - ",Tableau4[[#This Row],[COMMUNE]])</f>
        <v>33 - Lamothe-Landerron</v>
      </c>
      <c r="B212" s="5">
        <v>33</v>
      </c>
      <c r="C212" s="2" t="s">
        <v>1506</v>
      </c>
      <c r="D212" s="3" t="s">
        <v>198</v>
      </c>
      <c r="E212" s="3" t="s">
        <v>1507</v>
      </c>
      <c r="F212" s="6" t="s">
        <v>2239</v>
      </c>
      <c r="G212" s="4">
        <v>1166</v>
      </c>
      <c r="H212" s="2" t="s">
        <v>4</v>
      </c>
      <c r="I212" s="2" t="s">
        <v>5</v>
      </c>
      <c r="J212" s="2" t="s">
        <v>12</v>
      </c>
      <c r="K212" s="2" t="s">
        <v>1286</v>
      </c>
      <c r="L212" s="126">
        <v>46077</v>
      </c>
    </row>
    <row r="213" spans="1:23" customFormat="1" x14ac:dyDescent="0.25">
      <c r="A213" s="1" t="str">
        <f>CONCATENATE(Tableau4[[#This Row],[DPT2]]," - ",Tableau4[[#This Row],[COMMUNE]])</f>
        <v>33 - Landerrouat</v>
      </c>
      <c r="B213" s="5">
        <v>33</v>
      </c>
      <c r="C213" s="2" t="s">
        <v>410</v>
      </c>
      <c r="D213" s="3" t="s">
        <v>195</v>
      </c>
      <c r="E213" s="3" t="s">
        <v>411</v>
      </c>
      <c r="F213" s="6" t="s">
        <v>2239</v>
      </c>
      <c r="G213" s="4">
        <v>218</v>
      </c>
      <c r="H213" s="2" t="s">
        <v>4</v>
      </c>
      <c r="I213" s="2" t="s">
        <v>5</v>
      </c>
      <c r="J213" s="2" t="s">
        <v>12</v>
      </c>
      <c r="K213" s="2" t="s">
        <v>7</v>
      </c>
      <c r="L213" s="126" t="s">
        <v>2240</v>
      </c>
    </row>
    <row r="214" spans="1:23" s="84" customFormat="1" x14ac:dyDescent="0.25">
      <c r="A214" s="1" t="str">
        <f>CONCATENATE(Tableau4[[#This Row],[DPT2]]," - ",Tableau4[[#This Row],[COMMUNE]])</f>
        <v>33 - Landerrouet-sur-Ségur</v>
      </c>
      <c r="B214" s="5">
        <v>33</v>
      </c>
      <c r="C214" s="5" t="s">
        <v>412</v>
      </c>
      <c r="D214" s="6" t="s">
        <v>201</v>
      </c>
      <c r="E214" s="6" t="s">
        <v>413</v>
      </c>
      <c r="F214" s="6" t="s">
        <v>2239</v>
      </c>
      <c r="G214" s="7">
        <v>100</v>
      </c>
      <c r="H214" s="5" t="s">
        <v>4</v>
      </c>
      <c r="I214" s="5" t="s">
        <v>11</v>
      </c>
      <c r="J214" s="2" t="s">
        <v>12</v>
      </c>
      <c r="K214" s="2" t="s">
        <v>7</v>
      </c>
      <c r="L214" s="126" t="s">
        <v>2240</v>
      </c>
    </row>
    <row r="215" spans="1:23" customFormat="1" x14ac:dyDescent="0.25">
      <c r="A215" s="1" t="str">
        <f>CONCATENATE(Tableau4[[#This Row],[DPT2]]," - ",Tableau4[[#This Row],[COMMUNE]])</f>
        <v>33 - Landiras</v>
      </c>
      <c r="B215" s="5">
        <v>33</v>
      </c>
      <c r="C215" s="2" t="s">
        <v>1508</v>
      </c>
      <c r="D215" s="3" t="s">
        <v>260</v>
      </c>
      <c r="E215" s="3" t="s">
        <v>1509</v>
      </c>
      <c r="F215" s="6" t="s">
        <v>2239</v>
      </c>
      <c r="G215" s="4">
        <v>2195</v>
      </c>
      <c r="H215" s="2" t="s">
        <v>4</v>
      </c>
      <c r="I215" s="2" t="s">
        <v>17</v>
      </c>
      <c r="J215" s="2" t="s">
        <v>12</v>
      </c>
      <c r="K215" s="2" t="s">
        <v>1286</v>
      </c>
      <c r="L215" s="126" t="s">
        <v>2240</v>
      </c>
    </row>
    <row r="216" spans="1:23" s="84" customFormat="1" x14ac:dyDescent="0.25">
      <c r="A216" s="1" t="str">
        <f>CONCATENATE(Tableau4[[#This Row],[DPT2]]," - ",Tableau4[[#This Row],[COMMUNE]])</f>
        <v>33 - Langoiran</v>
      </c>
      <c r="B216" s="5">
        <v>33</v>
      </c>
      <c r="C216" s="2" t="s">
        <v>1983</v>
      </c>
      <c r="D216" s="3" t="s">
        <v>211</v>
      </c>
      <c r="E216" s="3" t="s">
        <v>1984</v>
      </c>
      <c r="F216" s="6" t="s">
        <v>2239</v>
      </c>
      <c r="G216" s="4">
        <v>2154</v>
      </c>
      <c r="H216" s="2" t="s">
        <v>4</v>
      </c>
      <c r="I216" s="2" t="s">
        <v>17</v>
      </c>
      <c r="J216" s="2" t="s">
        <v>12</v>
      </c>
      <c r="K216" s="5" t="s">
        <v>1285</v>
      </c>
      <c r="L216" s="126">
        <v>46077</v>
      </c>
      <c r="M216"/>
      <c r="N216"/>
      <c r="O216"/>
      <c r="P216"/>
      <c r="Q216"/>
      <c r="R216"/>
      <c r="S216"/>
      <c r="T216"/>
      <c r="U216"/>
      <c r="V216"/>
      <c r="W216"/>
    </row>
    <row r="217" spans="1:23" customFormat="1" x14ac:dyDescent="0.25">
      <c r="A217" s="1" t="str">
        <f>CONCATENATE(Tableau4[[#This Row],[DPT2]]," - ",Tableau4[[#This Row],[COMMUNE]])</f>
        <v>33 - Langon</v>
      </c>
      <c r="B217" s="5">
        <v>33</v>
      </c>
      <c r="C217" s="5" t="s">
        <v>2170</v>
      </c>
      <c r="D217" s="6" t="s">
        <v>204</v>
      </c>
      <c r="E217" s="6" t="s">
        <v>2171</v>
      </c>
      <c r="F217" s="6" t="s">
        <v>2239</v>
      </c>
      <c r="G217" s="7">
        <v>7357</v>
      </c>
      <c r="H217" s="5" t="s">
        <v>103</v>
      </c>
      <c r="I217" s="5" t="s">
        <v>11</v>
      </c>
      <c r="J217" s="2" t="s">
        <v>4411</v>
      </c>
      <c r="K217" s="5" t="s">
        <v>1878</v>
      </c>
      <c r="L217" s="126">
        <v>46077</v>
      </c>
      <c r="M217" s="84"/>
      <c r="N217" s="84"/>
      <c r="O217" s="84"/>
      <c r="P217" s="84"/>
      <c r="Q217" s="84"/>
      <c r="R217" s="84"/>
      <c r="S217" s="84"/>
      <c r="T217" s="84"/>
      <c r="U217" s="84"/>
      <c r="V217" s="84"/>
      <c r="W217" s="84"/>
    </row>
    <row r="218" spans="1:23" s="84" customFormat="1" x14ac:dyDescent="0.25">
      <c r="A218" s="1" t="str">
        <f>CONCATENATE(Tableau4[[#This Row],[DPT2]]," - ",Tableau4[[#This Row],[COMMUNE]])</f>
        <v>33 - Lansac</v>
      </c>
      <c r="B218" s="5">
        <v>33</v>
      </c>
      <c r="C218" s="2" t="s">
        <v>414</v>
      </c>
      <c r="D218" s="3" t="s">
        <v>415</v>
      </c>
      <c r="E218" s="3" t="s">
        <v>416</v>
      </c>
      <c r="F218" s="6" t="s">
        <v>2239</v>
      </c>
      <c r="G218" s="4">
        <v>701</v>
      </c>
      <c r="H218" s="2" t="s">
        <v>4</v>
      </c>
      <c r="I218" s="2" t="s">
        <v>17</v>
      </c>
      <c r="J218" s="2" t="s">
        <v>6</v>
      </c>
      <c r="K218" s="2" t="s">
        <v>7</v>
      </c>
      <c r="L218" s="126" t="s">
        <v>2240</v>
      </c>
      <c r="M218"/>
      <c r="N218"/>
      <c r="O218"/>
      <c r="P218"/>
      <c r="Q218"/>
      <c r="R218"/>
      <c r="S218"/>
      <c r="T218"/>
      <c r="U218"/>
      <c r="V218"/>
      <c r="W218"/>
    </row>
    <row r="219" spans="1:23" s="84" customFormat="1" x14ac:dyDescent="0.25">
      <c r="A219" s="1" t="str">
        <f>CONCATENATE(Tableau4[[#This Row],[DPT2]]," - ",Tableau4[[#This Row],[COMMUNE]])</f>
        <v>33 - Lanton</v>
      </c>
      <c r="B219" s="96">
        <v>33</v>
      </c>
      <c r="C219" s="2" t="s">
        <v>1985</v>
      </c>
      <c r="D219" s="92" t="s">
        <v>1941</v>
      </c>
      <c r="E219" s="93" t="s">
        <v>1986</v>
      </c>
      <c r="F219" s="93" t="s">
        <v>2240</v>
      </c>
      <c r="G219" s="94">
        <v>7285</v>
      </c>
      <c r="H219" s="91" t="s">
        <v>103</v>
      </c>
      <c r="I219" s="91" t="s">
        <v>17</v>
      </c>
      <c r="J219" s="91" t="s">
        <v>12</v>
      </c>
      <c r="K219" s="5" t="s">
        <v>1285</v>
      </c>
      <c r="L219" s="126" t="s">
        <v>2240</v>
      </c>
      <c r="M219"/>
      <c r="N219"/>
      <c r="O219"/>
      <c r="P219"/>
      <c r="Q219"/>
      <c r="R219"/>
      <c r="S219"/>
      <c r="T219"/>
      <c r="U219"/>
      <c r="V219"/>
      <c r="W219"/>
    </row>
    <row r="220" spans="1:23" customFormat="1" x14ac:dyDescent="0.25">
      <c r="A220" s="1" t="str">
        <f>CONCATENATE(Tableau4[[#This Row],[DPT2]]," - ",Tableau4[[#This Row],[COMMUNE]])</f>
        <v>33 - Lapouyade</v>
      </c>
      <c r="B220" s="5">
        <v>33</v>
      </c>
      <c r="C220" s="5" t="s">
        <v>417</v>
      </c>
      <c r="D220" s="6" t="s">
        <v>214</v>
      </c>
      <c r="E220" s="6" t="s">
        <v>418</v>
      </c>
      <c r="F220" s="6" t="s">
        <v>2239</v>
      </c>
      <c r="G220" s="7">
        <v>507</v>
      </c>
      <c r="H220" s="5" t="s">
        <v>4</v>
      </c>
      <c r="I220" s="5" t="s">
        <v>11</v>
      </c>
      <c r="J220" s="2" t="s">
        <v>12</v>
      </c>
      <c r="K220" s="2" t="s">
        <v>7</v>
      </c>
      <c r="L220" s="126" t="s">
        <v>2240</v>
      </c>
      <c r="M220" s="84"/>
      <c r="N220" s="84"/>
      <c r="O220" s="84"/>
      <c r="P220" s="84"/>
      <c r="Q220" s="84"/>
      <c r="R220" s="84"/>
      <c r="S220" s="84"/>
      <c r="T220" s="84"/>
      <c r="U220" s="84"/>
      <c r="V220" s="84"/>
      <c r="W220" s="84"/>
    </row>
    <row r="221" spans="1:23" customFormat="1" x14ac:dyDescent="0.25">
      <c r="A221" s="1" t="str">
        <f>CONCATENATE(Tableau4[[#This Row],[DPT2]]," - ",Tableau4[[#This Row],[COMMUNE]])</f>
        <v>33 - Laroque</v>
      </c>
      <c r="B221" s="5">
        <v>33</v>
      </c>
      <c r="C221" s="2" t="s">
        <v>419</v>
      </c>
      <c r="D221" s="3" t="s">
        <v>260</v>
      </c>
      <c r="E221" s="3" t="s">
        <v>420</v>
      </c>
      <c r="F221" s="6" t="s">
        <v>2239</v>
      </c>
      <c r="G221" s="4">
        <v>287</v>
      </c>
      <c r="H221" s="2" t="s">
        <v>4</v>
      </c>
      <c r="I221" s="2" t="s">
        <v>17</v>
      </c>
      <c r="J221" s="2" t="s">
        <v>12</v>
      </c>
      <c r="K221" s="2" t="s">
        <v>7</v>
      </c>
      <c r="L221" s="126" t="s">
        <v>2240</v>
      </c>
    </row>
    <row r="222" spans="1:23" customFormat="1" x14ac:dyDescent="0.25">
      <c r="A222" s="1" t="str">
        <f>CONCATENATE(Tableau4[[#This Row],[DPT2]]," - ",Tableau4[[#This Row],[COMMUNE]])</f>
        <v>33 - Lartigue</v>
      </c>
      <c r="B222" s="5">
        <v>33</v>
      </c>
      <c r="C222" s="5" t="s">
        <v>421</v>
      </c>
      <c r="D222" s="6" t="s">
        <v>193</v>
      </c>
      <c r="E222" s="6" t="s">
        <v>422</v>
      </c>
      <c r="F222" s="6" t="s">
        <v>2239</v>
      </c>
      <c r="G222" s="7">
        <v>39</v>
      </c>
      <c r="H222" s="5" t="s">
        <v>4</v>
      </c>
      <c r="I222" s="5" t="s">
        <v>11</v>
      </c>
      <c r="J222" s="2" t="s">
        <v>12</v>
      </c>
      <c r="K222" s="2" t="s">
        <v>7</v>
      </c>
      <c r="L222" s="126" t="s">
        <v>2240</v>
      </c>
    </row>
    <row r="223" spans="1:23" customFormat="1" x14ac:dyDescent="0.25">
      <c r="A223" s="1" t="str">
        <f>CONCATENATE(Tableau4[[#This Row],[DPT2]]," - ",Tableau4[[#This Row],[COMMUNE]])</f>
        <v>33 - Laruscade</v>
      </c>
      <c r="B223" s="5">
        <v>33</v>
      </c>
      <c r="C223" s="5" t="s">
        <v>1510</v>
      </c>
      <c r="D223" s="6" t="s">
        <v>302</v>
      </c>
      <c r="E223" s="6" t="s">
        <v>1511</v>
      </c>
      <c r="F223" s="6" t="s">
        <v>2239</v>
      </c>
      <c r="G223" s="7">
        <v>2844</v>
      </c>
      <c r="H223" s="5" t="s">
        <v>4</v>
      </c>
      <c r="I223" s="5" t="s">
        <v>11</v>
      </c>
      <c r="J223" s="5" t="s">
        <v>6</v>
      </c>
      <c r="K223" s="2" t="s">
        <v>1286</v>
      </c>
      <c r="L223" s="126" t="s">
        <v>2240</v>
      </c>
    </row>
    <row r="224" spans="1:23" s="84" customFormat="1" x14ac:dyDescent="0.25">
      <c r="A224" s="1" t="str">
        <f>CONCATENATE(Tableau4[[#This Row],[DPT2]]," - ",Tableau4[[#This Row],[COMMUNE]])</f>
        <v>33 - Latresne</v>
      </c>
      <c r="B224" s="96">
        <v>33</v>
      </c>
      <c r="C224" s="2" t="s">
        <v>1987</v>
      </c>
      <c r="D224" s="92" t="s">
        <v>211</v>
      </c>
      <c r="E224" s="93" t="s">
        <v>1988</v>
      </c>
      <c r="F224" s="93" t="s">
        <v>2240</v>
      </c>
      <c r="G224" s="94">
        <v>3523</v>
      </c>
      <c r="H224" s="91" t="s">
        <v>103</v>
      </c>
      <c r="I224" s="91" t="s">
        <v>17</v>
      </c>
      <c r="J224" s="91" t="s">
        <v>12</v>
      </c>
      <c r="K224" s="5" t="s">
        <v>1285</v>
      </c>
      <c r="L224" s="126" t="s">
        <v>2240</v>
      </c>
      <c r="M224"/>
      <c r="N224"/>
      <c r="O224"/>
      <c r="P224"/>
      <c r="Q224"/>
      <c r="R224"/>
      <c r="S224"/>
      <c r="T224"/>
      <c r="U224"/>
      <c r="V224"/>
      <c r="W224"/>
    </row>
    <row r="225" spans="1:23" customFormat="1" x14ac:dyDescent="0.25">
      <c r="A225" s="1" t="str">
        <f>CONCATENATE(Tableau4[[#This Row],[DPT2]]," - ",Tableau4[[#This Row],[COMMUNE]])</f>
        <v>33 - Lavazan</v>
      </c>
      <c r="B225" s="5">
        <v>33</v>
      </c>
      <c r="C225" s="5" t="s">
        <v>423</v>
      </c>
      <c r="D225" s="6" t="s">
        <v>193</v>
      </c>
      <c r="E225" s="6" t="s">
        <v>424</v>
      </c>
      <c r="F225" s="6" t="s">
        <v>2239</v>
      </c>
      <c r="G225" s="7">
        <v>230</v>
      </c>
      <c r="H225" s="5" t="s">
        <v>4</v>
      </c>
      <c r="I225" s="5" t="s">
        <v>11</v>
      </c>
      <c r="J225" s="2" t="s">
        <v>12</v>
      </c>
      <c r="K225" s="2" t="s">
        <v>7</v>
      </c>
      <c r="L225" s="126" t="s">
        <v>2240</v>
      </c>
      <c r="M225" s="84"/>
      <c r="N225" s="84"/>
      <c r="O225" s="84"/>
      <c r="P225" s="84"/>
      <c r="Q225" s="84"/>
      <c r="R225" s="84"/>
      <c r="S225" s="84"/>
      <c r="T225" s="84"/>
      <c r="U225" s="84"/>
      <c r="V225" s="84"/>
      <c r="W225" s="84"/>
    </row>
    <row r="226" spans="1:23" customFormat="1" x14ac:dyDescent="0.25">
      <c r="A226" s="1" t="str">
        <f>CONCATENATE(Tableau4[[#This Row],[DPT2]]," - ",Tableau4[[#This Row],[COMMUNE]])</f>
        <v>33 - Le Barp</v>
      </c>
      <c r="B226" s="5">
        <v>33</v>
      </c>
      <c r="C226" s="2" t="s">
        <v>1989</v>
      </c>
      <c r="D226" s="3" t="s">
        <v>1531</v>
      </c>
      <c r="E226" s="3" t="s">
        <v>1990</v>
      </c>
      <c r="F226" s="6" t="s">
        <v>2239</v>
      </c>
      <c r="G226" s="4">
        <v>5605</v>
      </c>
      <c r="H226" s="2" t="s">
        <v>4</v>
      </c>
      <c r="I226" s="2" t="s">
        <v>17</v>
      </c>
      <c r="J226" s="2" t="s">
        <v>12</v>
      </c>
      <c r="K226" s="5" t="s">
        <v>1285</v>
      </c>
      <c r="L226" s="126" t="s">
        <v>2240</v>
      </c>
    </row>
    <row r="227" spans="1:23" customFormat="1" x14ac:dyDescent="0.25">
      <c r="A227" s="1" t="str">
        <f>CONCATENATE(Tableau4[[#This Row],[DPT2]]," - ",Tableau4[[#This Row],[COMMUNE]])</f>
        <v>33 - Le Bouscat</v>
      </c>
      <c r="B227" s="96">
        <v>33</v>
      </c>
      <c r="C227" s="11" t="s">
        <v>2172</v>
      </c>
      <c r="D227" s="92" t="s">
        <v>1388</v>
      </c>
      <c r="E227" s="115" t="s">
        <v>2222</v>
      </c>
      <c r="F227" s="93" t="s">
        <v>4470</v>
      </c>
      <c r="G227" s="94">
        <v>23890</v>
      </c>
      <c r="H227" s="91" t="s">
        <v>103</v>
      </c>
      <c r="I227" s="91" t="s">
        <v>17</v>
      </c>
      <c r="J227" s="91" t="s">
        <v>12</v>
      </c>
      <c r="K227" s="5" t="s">
        <v>1878</v>
      </c>
      <c r="L227" s="126" t="s">
        <v>2240</v>
      </c>
    </row>
    <row r="228" spans="1:23" customFormat="1" x14ac:dyDescent="0.25">
      <c r="A228" s="1" t="str">
        <f>CONCATENATE(Tableau4[[#This Row],[DPT2]]," - ",Tableau4[[#This Row],[COMMUNE]])</f>
        <v>33 - Le Fieu</v>
      </c>
      <c r="B228" s="5">
        <v>33</v>
      </c>
      <c r="C228" s="5" t="s">
        <v>425</v>
      </c>
      <c r="D228" s="6" t="s">
        <v>214</v>
      </c>
      <c r="E228" s="6" t="s">
        <v>426</v>
      </c>
      <c r="F228" s="6" t="s">
        <v>2239</v>
      </c>
      <c r="G228" s="7">
        <v>510</v>
      </c>
      <c r="H228" s="5" t="s">
        <v>4</v>
      </c>
      <c r="I228" s="5" t="s">
        <v>11</v>
      </c>
      <c r="J228" s="2" t="s">
        <v>12</v>
      </c>
      <c r="K228" s="2" t="s">
        <v>7</v>
      </c>
      <c r="L228" s="126" t="s">
        <v>2240</v>
      </c>
    </row>
    <row r="229" spans="1:23" customFormat="1" x14ac:dyDescent="0.25">
      <c r="A229" s="1" t="str">
        <f>CONCATENATE(Tableau4[[#This Row],[DPT2]]," - ",Tableau4[[#This Row],[COMMUNE]])</f>
        <v>33 - Le Haillan</v>
      </c>
      <c r="B229" s="96">
        <v>33</v>
      </c>
      <c r="C229" s="2" t="s">
        <v>1991</v>
      </c>
      <c r="D229" s="92" t="s">
        <v>1388</v>
      </c>
      <c r="E229" s="93" t="s">
        <v>1992</v>
      </c>
      <c r="F229" s="93" t="s">
        <v>2240</v>
      </c>
      <c r="G229" s="94">
        <v>11539</v>
      </c>
      <c r="H229" s="91" t="s">
        <v>103</v>
      </c>
      <c r="I229" s="91" t="s">
        <v>17</v>
      </c>
      <c r="J229" s="91" t="s">
        <v>12</v>
      </c>
      <c r="K229" s="5" t="s">
        <v>1285</v>
      </c>
      <c r="L229" s="126" t="s">
        <v>2240</v>
      </c>
    </row>
    <row r="230" spans="1:23" customFormat="1" x14ac:dyDescent="0.25">
      <c r="A230" s="1" t="str">
        <f>CONCATENATE(Tableau4[[#This Row],[DPT2]]," - ",Tableau4[[#This Row],[COMMUNE]])</f>
        <v>33 - Le Nizan</v>
      </c>
      <c r="B230" s="5">
        <v>33</v>
      </c>
      <c r="C230" s="5" t="s">
        <v>427</v>
      </c>
      <c r="D230" s="6" t="s">
        <v>193</v>
      </c>
      <c r="E230" s="6" t="s">
        <v>428</v>
      </c>
      <c r="F230" s="6" t="s">
        <v>2239</v>
      </c>
      <c r="G230" s="7">
        <v>509</v>
      </c>
      <c r="H230" s="5" t="s">
        <v>4</v>
      </c>
      <c r="I230" s="5" t="s">
        <v>11</v>
      </c>
      <c r="J230" s="2" t="s">
        <v>12</v>
      </c>
      <c r="K230" s="2" t="s">
        <v>7</v>
      </c>
      <c r="L230" s="126" t="s">
        <v>2240</v>
      </c>
    </row>
    <row r="231" spans="1:23" customFormat="1" x14ac:dyDescent="0.25">
      <c r="A231" s="1" t="str">
        <f>CONCATENATE(Tableau4[[#This Row],[DPT2]]," - ",Tableau4[[#This Row],[COMMUNE]])</f>
        <v>33 - Le Pian-Médoc</v>
      </c>
      <c r="B231" s="96">
        <v>33</v>
      </c>
      <c r="C231" s="2" t="s">
        <v>1993</v>
      </c>
      <c r="D231" s="92" t="s">
        <v>187</v>
      </c>
      <c r="E231" s="93" t="s">
        <v>1994</v>
      </c>
      <c r="F231" s="93" t="s">
        <v>2240</v>
      </c>
      <c r="G231" s="94">
        <v>6890</v>
      </c>
      <c r="H231" s="91" t="s">
        <v>103</v>
      </c>
      <c r="I231" s="91" t="s">
        <v>17</v>
      </c>
      <c r="J231" s="91" t="s">
        <v>12</v>
      </c>
      <c r="K231" s="5" t="s">
        <v>1285</v>
      </c>
      <c r="L231" s="126" t="s">
        <v>2240</v>
      </c>
    </row>
    <row r="232" spans="1:23" customFormat="1" x14ac:dyDescent="0.25">
      <c r="A232" s="1" t="str">
        <f>CONCATENATE(Tableau4[[#This Row],[DPT2]]," - ",Tableau4[[#This Row],[COMMUNE]])</f>
        <v>33 - Le Pian-sur-Garonne</v>
      </c>
      <c r="B232" s="5">
        <v>33</v>
      </c>
      <c r="C232" s="5" t="s">
        <v>429</v>
      </c>
      <c r="D232" s="6" t="s">
        <v>204</v>
      </c>
      <c r="E232" s="6" t="s">
        <v>430</v>
      </c>
      <c r="F232" s="6" t="s">
        <v>2239</v>
      </c>
      <c r="G232" s="7">
        <v>910</v>
      </c>
      <c r="H232" s="5" t="s">
        <v>4</v>
      </c>
      <c r="I232" s="5" t="s">
        <v>11</v>
      </c>
      <c r="J232" s="2" t="s">
        <v>12</v>
      </c>
      <c r="K232" s="2" t="s">
        <v>7</v>
      </c>
      <c r="L232" s="126" t="s">
        <v>2240</v>
      </c>
    </row>
    <row r="233" spans="1:23" customFormat="1" x14ac:dyDescent="0.25">
      <c r="A233" s="1" t="str">
        <f>CONCATENATE(Tableau4[[#This Row],[DPT2]]," - ",Tableau4[[#This Row],[COMMUNE]])</f>
        <v>33 - Le Porge</v>
      </c>
      <c r="B233" s="5">
        <v>33</v>
      </c>
      <c r="C233" s="2" t="s">
        <v>1995</v>
      </c>
      <c r="D233" s="3" t="s">
        <v>253</v>
      </c>
      <c r="E233" s="3" t="s">
        <v>1996</v>
      </c>
      <c r="F233" s="6" t="s">
        <v>2239</v>
      </c>
      <c r="G233" s="4">
        <v>3294</v>
      </c>
      <c r="H233" s="2" t="s">
        <v>4</v>
      </c>
      <c r="I233" s="2" t="s">
        <v>17</v>
      </c>
      <c r="J233" s="2" t="s">
        <v>12</v>
      </c>
      <c r="K233" s="5" t="s">
        <v>1285</v>
      </c>
      <c r="L233" s="126" t="s">
        <v>2240</v>
      </c>
    </row>
    <row r="234" spans="1:23" customFormat="1" x14ac:dyDescent="0.25">
      <c r="A234" s="1" t="str">
        <f>CONCATENATE(Tableau4[[#This Row],[DPT2]]," - ",Tableau4[[#This Row],[COMMUNE]])</f>
        <v>33 - Le Pout</v>
      </c>
      <c r="B234" s="5">
        <v>33</v>
      </c>
      <c r="C234" s="2" t="s">
        <v>431</v>
      </c>
      <c r="D234" s="3" t="s">
        <v>237</v>
      </c>
      <c r="E234" s="3" t="s">
        <v>432</v>
      </c>
      <c r="F234" s="6" t="s">
        <v>2239</v>
      </c>
      <c r="G234" s="4">
        <v>622</v>
      </c>
      <c r="H234" s="2" t="s">
        <v>4</v>
      </c>
      <c r="I234" s="2" t="s">
        <v>17</v>
      </c>
      <c r="J234" s="2" t="s">
        <v>12</v>
      </c>
      <c r="K234" s="2" t="s">
        <v>7</v>
      </c>
      <c r="L234" s="126" t="s">
        <v>2240</v>
      </c>
    </row>
    <row r="235" spans="1:23" customFormat="1" x14ac:dyDescent="0.25">
      <c r="A235" s="1" t="str">
        <f>CONCATENATE(Tableau4[[#This Row],[DPT2]]," - ",Tableau4[[#This Row],[COMMUNE]])</f>
        <v>33 - Le Puy</v>
      </c>
      <c r="B235" s="5">
        <v>33</v>
      </c>
      <c r="C235" s="5" t="s">
        <v>433</v>
      </c>
      <c r="D235" s="6" t="s">
        <v>201</v>
      </c>
      <c r="E235" s="6" t="s">
        <v>434</v>
      </c>
      <c r="F235" s="6" t="s">
        <v>2239</v>
      </c>
      <c r="G235" s="7">
        <v>407</v>
      </c>
      <c r="H235" s="5" t="s">
        <v>4</v>
      </c>
      <c r="I235" s="5" t="s">
        <v>11</v>
      </c>
      <c r="J235" s="2" t="s">
        <v>12</v>
      </c>
      <c r="K235" s="2" t="s">
        <v>7</v>
      </c>
      <c r="L235" s="126" t="s">
        <v>2240</v>
      </c>
    </row>
    <row r="236" spans="1:23" customFormat="1" x14ac:dyDescent="0.25">
      <c r="A236" s="1" t="str">
        <f>CONCATENATE(Tableau4[[#This Row],[DPT2]]," - ",Tableau4[[#This Row],[COMMUNE]])</f>
        <v>33 - Le Taillan-Médoc</v>
      </c>
      <c r="B236" s="96">
        <v>33</v>
      </c>
      <c r="C236" s="2" t="s">
        <v>1997</v>
      </c>
      <c r="D236" s="92" t="s">
        <v>1388</v>
      </c>
      <c r="E236" s="93" t="s">
        <v>1998</v>
      </c>
      <c r="F236" s="93" t="s">
        <v>2240</v>
      </c>
      <c r="G236" s="94">
        <v>10141</v>
      </c>
      <c r="H236" s="91" t="s">
        <v>103</v>
      </c>
      <c r="I236" s="91" t="s">
        <v>17</v>
      </c>
      <c r="J236" s="91" t="s">
        <v>12</v>
      </c>
      <c r="K236" s="5" t="s">
        <v>1285</v>
      </c>
      <c r="L236" s="126" t="s">
        <v>2240</v>
      </c>
    </row>
    <row r="237" spans="1:23" customFormat="1" x14ac:dyDescent="0.25">
      <c r="A237" s="1" t="str">
        <f>CONCATENATE(Tableau4[[#This Row],[DPT2]]," - ",Tableau4[[#This Row],[COMMUNE]])</f>
        <v>33 - Le Teich</v>
      </c>
      <c r="B237" s="96">
        <v>33</v>
      </c>
      <c r="C237" s="2" t="s">
        <v>1999</v>
      </c>
      <c r="D237" s="92" t="s">
        <v>2000</v>
      </c>
      <c r="E237" s="93" t="s">
        <v>2001</v>
      </c>
      <c r="F237" s="93" t="s">
        <v>2240</v>
      </c>
      <c r="G237" s="94">
        <v>8500</v>
      </c>
      <c r="H237" s="91" t="s">
        <v>103</v>
      </c>
      <c r="I237" s="91" t="s">
        <v>17</v>
      </c>
      <c r="J237" s="91" t="s">
        <v>12</v>
      </c>
      <c r="K237" s="5" t="s">
        <v>1285</v>
      </c>
      <c r="L237" s="126" t="s">
        <v>2240</v>
      </c>
      <c r="M237" s="84"/>
      <c r="N237" s="84"/>
      <c r="O237" s="84"/>
      <c r="P237" s="84"/>
      <c r="Q237" s="84"/>
      <c r="R237" s="84"/>
      <c r="S237" s="84"/>
      <c r="T237" s="84"/>
      <c r="U237" s="84"/>
      <c r="V237" s="84"/>
      <c r="W237" s="84"/>
    </row>
    <row r="238" spans="1:23" customFormat="1" x14ac:dyDescent="0.25">
      <c r="A238" s="1" t="str">
        <f>CONCATENATE(Tableau4[[#This Row],[DPT2]]," - ",Tableau4[[#This Row],[COMMUNE]])</f>
        <v>33 - Le Temple</v>
      </c>
      <c r="B238" s="5">
        <v>33</v>
      </c>
      <c r="C238" s="2" t="s">
        <v>435</v>
      </c>
      <c r="D238" s="3" t="s">
        <v>253</v>
      </c>
      <c r="E238" s="3" t="s">
        <v>436</v>
      </c>
      <c r="F238" s="6" t="s">
        <v>2239</v>
      </c>
      <c r="G238" s="4">
        <v>633</v>
      </c>
      <c r="H238" s="2" t="s">
        <v>4</v>
      </c>
      <c r="I238" s="2" t="s">
        <v>17</v>
      </c>
      <c r="J238" s="2" t="s">
        <v>12</v>
      </c>
      <c r="K238" s="2" t="s">
        <v>7</v>
      </c>
      <c r="L238" s="126" t="s">
        <v>2240</v>
      </c>
    </row>
    <row r="239" spans="1:23" customFormat="1" x14ac:dyDescent="0.25">
      <c r="A239" s="1" t="str">
        <f>CONCATENATE(Tableau4[[#This Row],[DPT2]]," - ",Tableau4[[#This Row],[COMMUNE]])</f>
        <v>33 - Le Tourne</v>
      </c>
      <c r="B239" s="5">
        <v>33</v>
      </c>
      <c r="C239" s="2" t="s">
        <v>1512</v>
      </c>
      <c r="D239" s="3" t="s">
        <v>211</v>
      </c>
      <c r="E239" s="3" t="s">
        <v>1513</v>
      </c>
      <c r="F239" s="6" t="s">
        <v>2239</v>
      </c>
      <c r="G239" s="4">
        <v>802</v>
      </c>
      <c r="H239" s="2" t="s">
        <v>4</v>
      </c>
      <c r="I239" s="2" t="s">
        <v>17</v>
      </c>
      <c r="J239" s="2" t="s">
        <v>12</v>
      </c>
      <c r="K239" s="2" t="s">
        <v>1286</v>
      </c>
      <c r="L239" s="126" t="s">
        <v>2240</v>
      </c>
      <c r="M239" s="84"/>
      <c r="N239" s="84"/>
      <c r="O239" s="84"/>
      <c r="P239" s="84"/>
      <c r="Q239" s="84"/>
      <c r="R239" s="84"/>
      <c r="S239" s="84"/>
      <c r="T239" s="84"/>
      <c r="U239" s="84"/>
      <c r="V239" s="84"/>
      <c r="W239" s="84"/>
    </row>
    <row r="240" spans="1:23" customFormat="1" x14ac:dyDescent="0.25">
      <c r="A240" s="1" t="str">
        <f>CONCATENATE(Tableau4[[#This Row],[DPT2]]," - ",Tableau4[[#This Row],[COMMUNE]])</f>
        <v>33 - Le Tuzan</v>
      </c>
      <c r="B240" s="5">
        <v>33</v>
      </c>
      <c r="C240" s="5" t="s">
        <v>437</v>
      </c>
      <c r="D240" s="6" t="s">
        <v>204</v>
      </c>
      <c r="E240" s="6" t="s">
        <v>438</v>
      </c>
      <c r="F240" s="6" t="s">
        <v>2239</v>
      </c>
      <c r="G240" s="7">
        <v>257</v>
      </c>
      <c r="H240" s="5" t="s">
        <v>4</v>
      </c>
      <c r="I240" s="5" t="s">
        <v>11</v>
      </c>
      <c r="J240" s="2" t="s">
        <v>12</v>
      </c>
      <c r="K240" s="2" t="s">
        <v>7</v>
      </c>
      <c r="L240" s="126" t="s">
        <v>2240</v>
      </c>
      <c r="M240" s="84"/>
      <c r="N240" s="84"/>
      <c r="O240" s="84"/>
      <c r="P240" s="84"/>
      <c r="Q240" s="84"/>
      <c r="R240" s="84"/>
      <c r="S240" s="84"/>
      <c r="T240" s="84"/>
      <c r="U240" s="84"/>
      <c r="V240" s="84"/>
      <c r="W240" s="84"/>
    </row>
    <row r="241" spans="1:23" customFormat="1" x14ac:dyDescent="0.25">
      <c r="A241" s="1" t="str">
        <f>CONCATENATE(Tableau4[[#This Row],[DPT2]]," - ",Tableau4[[#This Row],[COMMUNE]])</f>
        <v>33 - Le Verdon-sur-Mer</v>
      </c>
      <c r="B241" s="5">
        <v>33</v>
      </c>
      <c r="C241" s="2" t="s">
        <v>1514</v>
      </c>
      <c r="D241" s="3" t="s">
        <v>749</v>
      </c>
      <c r="E241" s="3" t="s">
        <v>1515</v>
      </c>
      <c r="F241" s="6" t="s">
        <v>2239</v>
      </c>
      <c r="G241" s="4">
        <v>1326</v>
      </c>
      <c r="H241" s="2" t="s">
        <v>4</v>
      </c>
      <c r="I241" s="2" t="s">
        <v>17</v>
      </c>
      <c r="J241" s="2" t="s">
        <v>12</v>
      </c>
      <c r="K241" s="2" t="s">
        <v>1286</v>
      </c>
      <c r="L241" s="126" t="s">
        <v>2240</v>
      </c>
      <c r="M241" s="84"/>
      <c r="N241" s="84"/>
      <c r="O241" s="84"/>
      <c r="P241" s="84"/>
      <c r="Q241" s="84"/>
      <c r="R241" s="84"/>
      <c r="S241" s="84"/>
      <c r="T241" s="84"/>
      <c r="U241" s="84"/>
      <c r="V241" s="84"/>
      <c r="W241" s="84"/>
    </row>
    <row r="242" spans="1:23" customFormat="1" x14ac:dyDescent="0.25">
      <c r="A242" s="1" t="str">
        <f>CONCATENATE(Tableau4[[#This Row],[DPT2]]," - ",Tableau4[[#This Row],[COMMUNE]])</f>
        <v>33 - Lège-Cap-Ferret</v>
      </c>
      <c r="B242" s="5">
        <v>33</v>
      </c>
      <c r="C242" s="2" t="s">
        <v>2002</v>
      </c>
      <c r="D242" s="3" t="s">
        <v>1941</v>
      </c>
      <c r="E242" s="3" t="s">
        <v>2003</v>
      </c>
      <c r="F242" s="6" t="s">
        <v>2239</v>
      </c>
      <c r="G242" s="4">
        <v>8352</v>
      </c>
      <c r="H242" s="2" t="s">
        <v>4</v>
      </c>
      <c r="I242" s="2" t="s">
        <v>17</v>
      </c>
      <c r="J242" s="2" t="s">
        <v>12</v>
      </c>
      <c r="K242" s="5" t="s">
        <v>1285</v>
      </c>
      <c r="L242" s="126" t="s">
        <v>2240</v>
      </c>
      <c r="M242" s="84"/>
      <c r="N242" s="84"/>
      <c r="O242" s="84"/>
      <c r="P242" s="84"/>
      <c r="Q242" s="84"/>
      <c r="R242" s="84"/>
      <c r="S242" s="84"/>
      <c r="T242" s="84"/>
      <c r="U242" s="84"/>
      <c r="V242" s="84"/>
      <c r="W242" s="84"/>
    </row>
    <row r="243" spans="1:23" customFormat="1" x14ac:dyDescent="0.25">
      <c r="A243" s="1" t="str">
        <f>CONCATENATE(Tableau4[[#This Row],[DPT2]]," - ",Tableau4[[#This Row],[COMMUNE]])</f>
        <v>33 - Léogeats</v>
      </c>
      <c r="B243" s="5">
        <v>33</v>
      </c>
      <c r="C243" s="5" t="s">
        <v>439</v>
      </c>
      <c r="D243" s="6" t="s">
        <v>204</v>
      </c>
      <c r="E243" s="6" t="s">
        <v>440</v>
      </c>
      <c r="F243" s="6" t="s">
        <v>2239</v>
      </c>
      <c r="G243" s="7">
        <v>820</v>
      </c>
      <c r="H243" s="5" t="s">
        <v>4</v>
      </c>
      <c r="I243" s="5" t="s">
        <v>11</v>
      </c>
      <c r="J243" s="2" t="s">
        <v>12</v>
      </c>
      <c r="K243" s="2" t="s">
        <v>7</v>
      </c>
      <c r="L243" s="126" t="s">
        <v>2240</v>
      </c>
    </row>
    <row r="244" spans="1:23" s="84" customFormat="1" x14ac:dyDescent="0.25">
      <c r="A244" s="1" t="str">
        <f>CONCATENATE(Tableau4[[#This Row],[DPT2]]," - ",Tableau4[[#This Row],[COMMUNE]])</f>
        <v>33 - Léognan</v>
      </c>
      <c r="B244" s="96">
        <v>33</v>
      </c>
      <c r="C244" s="2" t="s">
        <v>2004</v>
      </c>
      <c r="D244" s="92" t="s">
        <v>391</v>
      </c>
      <c r="E244" s="93" t="s">
        <v>2005</v>
      </c>
      <c r="F244" s="93" t="s">
        <v>2240</v>
      </c>
      <c r="G244" s="94">
        <v>10571</v>
      </c>
      <c r="H244" s="91" t="s">
        <v>103</v>
      </c>
      <c r="I244" s="91" t="s">
        <v>17</v>
      </c>
      <c r="J244" s="91" t="s">
        <v>12</v>
      </c>
      <c r="K244" s="5" t="s">
        <v>1285</v>
      </c>
      <c r="L244" s="126" t="s">
        <v>2240</v>
      </c>
      <c r="M244"/>
      <c r="N244"/>
      <c r="O244"/>
      <c r="P244"/>
      <c r="Q244"/>
      <c r="R244"/>
      <c r="S244"/>
      <c r="T244"/>
      <c r="U244"/>
      <c r="V244"/>
      <c r="W244"/>
    </row>
    <row r="245" spans="1:23" customFormat="1" x14ac:dyDescent="0.25">
      <c r="A245" s="1" t="str">
        <f>CONCATENATE(Tableau4[[#This Row],[DPT2]]," - ",Tableau4[[#This Row],[COMMUNE]])</f>
        <v>33 - Lerm-et-Musset</v>
      </c>
      <c r="B245" s="5">
        <v>33</v>
      </c>
      <c r="C245" s="5" t="s">
        <v>441</v>
      </c>
      <c r="D245" s="6" t="s">
        <v>193</v>
      </c>
      <c r="E245" s="6" t="s">
        <v>442</v>
      </c>
      <c r="F245" s="6" t="s">
        <v>2239</v>
      </c>
      <c r="G245" s="7">
        <v>478</v>
      </c>
      <c r="H245" s="5" t="s">
        <v>4</v>
      </c>
      <c r="I245" s="5" t="s">
        <v>11</v>
      </c>
      <c r="J245" s="2" t="s">
        <v>12</v>
      </c>
      <c r="K245" s="2" t="s">
        <v>7</v>
      </c>
      <c r="L245" s="126" t="s">
        <v>2240</v>
      </c>
    </row>
    <row r="246" spans="1:23" customFormat="1" x14ac:dyDescent="0.25">
      <c r="A246" s="1" t="str">
        <f>CONCATENATE(Tableau4[[#This Row],[DPT2]]," - ",Tableau4[[#This Row],[COMMUNE]])</f>
        <v>33 - Les Artigues-de-Lussac</v>
      </c>
      <c r="B246" s="5">
        <v>33</v>
      </c>
      <c r="C246" s="2" t="s">
        <v>1516</v>
      </c>
      <c r="D246" s="3" t="s">
        <v>224</v>
      </c>
      <c r="E246" s="3" t="s">
        <v>1517</v>
      </c>
      <c r="F246" s="6" t="s">
        <v>2239</v>
      </c>
      <c r="G246" s="4">
        <v>1110</v>
      </c>
      <c r="H246" s="2" t="s">
        <v>4</v>
      </c>
      <c r="I246" s="2" t="s">
        <v>17</v>
      </c>
      <c r="J246" s="2" t="s">
        <v>12</v>
      </c>
      <c r="K246" s="2" t="s">
        <v>1286</v>
      </c>
      <c r="L246" s="126" t="s">
        <v>2240</v>
      </c>
      <c r="M246" s="84"/>
      <c r="N246" s="84"/>
      <c r="O246" s="84"/>
      <c r="P246" s="84"/>
      <c r="Q246" s="84"/>
      <c r="R246" s="84"/>
      <c r="S246" s="84"/>
      <c r="T246" s="84"/>
      <c r="U246" s="84"/>
      <c r="V246" s="84"/>
      <c r="W246" s="84"/>
    </row>
    <row r="247" spans="1:23" s="84" customFormat="1" x14ac:dyDescent="0.25">
      <c r="A247" s="1" t="str">
        <f>CONCATENATE(Tableau4[[#This Row],[DPT2]]," - ",Tableau4[[#This Row],[COMMUNE]])</f>
        <v>33 - Les Billaux</v>
      </c>
      <c r="B247" s="96">
        <v>33</v>
      </c>
      <c r="C247" s="5" t="s">
        <v>1518</v>
      </c>
      <c r="D247" s="97" t="s">
        <v>214</v>
      </c>
      <c r="E247" s="98" t="s">
        <v>1519</v>
      </c>
      <c r="F247" s="93" t="s">
        <v>2240</v>
      </c>
      <c r="G247" s="99">
        <v>1148</v>
      </c>
      <c r="H247" s="96" t="s">
        <v>103</v>
      </c>
      <c r="I247" s="96" t="s">
        <v>11</v>
      </c>
      <c r="J247" s="91" t="s">
        <v>12</v>
      </c>
      <c r="K247" s="2" t="s">
        <v>1286</v>
      </c>
      <c r="L247" s="126">
        <v>46077</v>
      </c>
      <c r="M247"/>
      <c r="N247"/>
      <c r="O247"/>
      <c r="P247"/>
      <c r="Q247"/>
      <c r="R247"/>
      <c r="S247"/>
      <c r="T247"/>
      <c r="U247"/>
      <c r="V247"/>
      <c r="W247"/>
    </row>
    <row r="248" spans="1:23" customFormat="1" x14ac:dyDescent="0.25">
      <c r="A248" s="1" t="str">
        <f>CONCATENATE(Tableau4[[#This Row],[DPT2]]," - ",Tableau4[[#This Row],[COMMUNE]])</f>
        <v>33 - Les Églisottes-et-Chalaures</v>
      </c>
      <c r="B248" s="5">
        <v>33</v>
      </c>
      <c r="C248" s="5" t="s">
        <v>1520</v>
      </c>
      <c r="D248" s="6" t="s">
        <v>214</v>
      </c>
      <c r="E248" s="6" t="s">
        <v>1521</v>
      </c>
      <c r="F248" s="6" t="s">
        <v>2239</v>
      </c>
      <c r="G248" s="7">
        <v>2142</v>
      </c>
      <c r="H248" s="5" t="s">
        <v>4</v>
      </c>
      <c r="I248" s="5" t="s">
        <v>11</v>
      </c>
      <c r="J248" s="2" t="s">
        <v>12</v>
      </c>
      <c r="K248" s="2" t="s">
        <v>1286</v>
      </c>
      <c r="L248" s="126" t="s">
        <v>2240</v>
      </c>
    </row>
    <row r="249" spans="1:23" customFormat="1" x14ac:dyDescent="0.25">
      <c r="A249" s="1" t="str">
        <f>CONCATENATE(Tableau4[[#This Row],[DPT2]]," - ",Tableau4[[#This Row],[COMMUNE]])</f>
        <v>33 - Les Esseintes</v>
      </c>
      <c r="B249" s="5">
        <v>33</v>
      </c>
      <c r="C249" s="2" t="s">
        <v>443</v>
      </c>
      <c r="D249" s="3" t="s">
        <v>198</v>
      </c>
      <c r="E249" s="3" t="s">
        <v>444</v>
      </c>
      <c r="F249" s="6" t="s">
        <v>2239</v>
      </c>
      <c r="G249" s="4">
        <v>240</v>
      </c>
      <c r="H249" s="2" t="s">
        <v>4</v>
      </c>
      <c r="I249" s="2" t="s">
        <v>5</v>
      </c>
      <c r="J249" s="2" t="s">
        <v>12</v>
      </c>
      <c r="K249" s="2" t="s">
        <v>7</v>
      </c>
      <c r="L249" s="126">
        <v>46077</v>
      </c>
      <c r="M249" s="84"/>
      <c r="N249" s="84"/>
      <c r="O249" s="84"/>
      <c r="P249" s="84"/>
      <c r="Q249" s="84"/>
      <c r="R249" s="84"/>
      <c r="S249" s="84"/>
      <c r="T249" s="84"/>
      <c r="U249" s="84"/>
      <c r="V249" s="84"/>
      <c r="W249" s="84"/>
    </row>
    <row r="250" spans="1:23" customFormat="1" x14ac:dyDescent="0.25">
      <c r="A250" s="1" t="str">
        <f>CONCATENATE(Tableau4[[#This Row],[DPT2]]," - ",Tableau4[[#This Row],[COMMUNE]])</f>
        <v>33 - Les Lèves-et-Thoumeyragues</v>
      </c>
      <c r="B250" s="5">
        <v>33</v>
      </c>
      <c r="C250" s="2" t="s">
        <v>445</v>
      </c>
      <c r="D250" s="3" t="s">
        <v>195</v>
      </c>
      <c r="E250" s="3" t="s">
        <v>446</v>
      </c>
      <c r="F250" s="6" t="s">
        <v>2239</v>
      </c>
      <c r="G250" s="4">
        <v>555</v>
      </c>
      <c r="H250" s="2" t="s">
        <v>4</v>
      </c>
      <c r="I250" s="2" t="s">
        <v>5</v>
      </c>
      <c r="J250" s="2" t="s">
        <v>12</v>
      </c>
      <c r="K250" s="2" t="s">
        <v>7</v>
      </c>
      <c r="L250" s="126" t="s">
        <v>2240</v>
      </c>
    </row>
    <row r="251" spans="1:23" customFormat="1" x14ac:dyDescent="0.25">
      <c r="A251" s="1" t="str">
        <f>CONCATENATE(Tableau4[[#This Row],[DPT2]]," - ",Tableau4[[#This Row],[COMMUNE]])</f>
        <v>33 - Les Peintures</v>
      </c>
      <c r="B251" s="5">
        <v>33</v>
      </c>
      <c r="C251" s="5" t="s">
        <v>1522</v>
      </c>
      <c r="D251" s="6" t="s">
        <v>214</v>
      </c>
      <c r="E251" s="6" t="s">
        <v>1523</v>
      </c>
      <c r="F251" s="6" t="s">
        <v>2239</v>
      </c>
      <c r="G251" s="7">
        <v>1622</v>
      </c>
      <c r="H251" s="5" t="s">
        <v>4</v>
      </c>
      <c r="I251" s="5" t="s">
        <v>11</v>
      </c>
      <c r="J251" s="2" t="s">
        <v>12</v>
      </c>
      <c r="K251" s="2" t="s">
        <v>1286</v>
      </c>
      <c r="L251" s="126">
        <v>46077</v>
      </c>
    </row>
    <row r="252" spans="1:23" customFormat="1" x14ac:dyDescent="0.25">
      <c r="A252" s="1" t="str">
        <f>CONCATENATE(Tableau4[[#This Row],[DPT2]]," - ",Tableau4[[#This Row],[COMMUNE]])</f>
        <v>33 - Les Salles-de-Castillon</v>
      </c>
      <c r="B252" s="5">
        <v>33</v>
      </c>
      <c r="C252" s="2" t="s">
        <v>447</v>
      </c>
      <c r="D252" s="3" t="s">
        <v>173</v>
      </c>
      <c r="E252" s="3" t="s">
        <v>448</v>
      </c>
      <c r="F252" s="6" t="s">
        <v>2239</v>
      </c>
      <c r="G252" s="4">
        <v>333</v>
      </c>
      <c r="H252" s="2" t="s">
        <v>4</v>
      </c>
      <c r="I252" s="2" t="s">
        <v>5</v>
      </c>
      <c r="J252" s="2" t="s">
        <v>12</v>
      </c>
      <c r="K252" s="2" t="s">
        <v>7</v>
      </c>
      <c r="L252" s="126" t="s">
        <v>2240</v>
      </c>
      <c r="M252" s="84"/>
      <c r="N252" s="84"/>
      <c r="O252" s="84"/>
      <c r="P252" s="84"/>
      <c r="Q252" s="84"/>
      <c r="R252" s="84"/>
      <c r="S252" s="84"/>
      <c r="T252" s="84"/>
      <c r="U252" s="84"/>
      <c r="V252" s="84"/>
      <c r="W252" s="84"/>
    </row>
    <row r="253" spans="1:23" customFormat="1" x14ac:dyDescent="0.25">
      <c r="A253" s="1" t="str">
        <f>CONCATENATE(Tableau4[[#This Row],[DPT2]]," - ",Tableau4[[#This Row],[COMMUNE]])</f>
        <v>33 - Lesparre-Médoc</v>
      </c>
      <c r="B253" s="5">
        <v>33</v>
      </c>
      <c r="C253" s="5" t="s">
        <v>2173</v>
      </c>
      <c r="D253" s="6" t="s">
        <v>234</v>
      </c>
      <c r="E253" s="6" t="s">
        <v>2174</v>
      </c>
      <c r="F253" s="6" t="s">
        <v>2239</v>
      </c>
      <c r="G253" s="7">
        <v>5808</v>
      </c>
      <c r="H253" s="5" t="s">
        <v>4</v>
      </c>
      <c r="I253" s="5" t="s">
        <v>11</v>
      </c>
      <c r="J253" s="2" t="s">
        <v>12</v>
      </c>
      <c r="K253" s="5" t="s">
        <v>1878</v>
      </c>
      <c r="L253" s="126" t="s">
        <v>2240</v>
      </c>
    </row>
    <row r="254" spans="1:23" customFormat="1" x14ac:dyDescent="0.25">
      <c r="A254" s="1" t="str">
        <f>CONCATENATE(Tableau4[[#This Row],[DPT2]]," - ",Tableau4[[#This Row],[COMMUNE]])</f>
        <v>33 - Lestiac-sur-Garonne</v>
      </c>
      <c r="B254" s="5">
        <v>33</v>
      </c>
      <c r="C254" s="2" t="s">
        <v>449</v>
      </c>
      <c r="D254" s="3" t="s">
        <v>260</v>
      </c>
      <c r="E254" s="3" t="s">
        <v>450</v>
      </c>
      <c r="F254" s="6" t="s">
        <v>2239</v>
      </c>
      <c r="G254" s="4">
        <v>571</v>
      </c>
      <c r="H254" s="2" t="s">
        <v>4</v>
      </c>
      <c r="I254" s="2" t="s">
        <v>17</v>
      </c>
      <c r="J254" s="2" t="s">
        <v>12</v>
      </c>
      <c r="K254" s="2" t="s">
        <v>7</v>
      </c>
      <c r="L254" s="126">
        <v>46077</v>
      </c>
      <c r="M254" s="84"/>
      <c r="N254" s="84"/>
      <c r="O254" s="84"/>
      <c r="P254" s="84"/>
      <c r="Q254" s="84"/>
      <c r="R254" s="84"/>
      <c r="S254" s="84"/>
      <c r="T254" s="84"/>
      <c r="U254" s="84"/>
      <c r="V254" s="84"/>
      <c r="W254" s="84"/>
    </row>
    <row r="255" spans="1:23" customFormat="1" x14ac:dyDescent="0.25">
      <c r="A255" s="1" t="str">
        <f>CONCATENATE(Tableau4[[#This Row],[DPT2]]," - ",Tableau4[[#This Row],[COMMUNE]])</f>
        <v>33 - Libourne</v>
      </c>
      <c r="B255" s="96">
        <v>33</v>
      </c>
      <c r="C255" s="5" t="s">
        <v>2175</v>
      </c>
      <c r="D255" s="97" t="s">
        <v>214</v>
      </c>
      <c r="E255" s="98" t="s">
        <v>2176</v>
      </c>
      <c r="F255" s="93" t="s">
        <v>2240</v>
      </c>
      <c r="G255" s="99">
        <v>24257</v>
      </c>
      <c r="H255" s="96" t="s">
        <v>103</v>
      </c>
      <c r="I255" s="96" t="s">
        <v>11</v>
      </c>
      <c r="J255" s="91" t="s">
        <v>12</v>
      </c>
      <c r="K255" s="5" t="s">
        <v>1878</v>
      </c>
      <c r="L255" s="126">
        <v>46077</v>
      </c>
      <c r="M255" s="84"/>
      <c r="N255" s="84"/>
      <c r="O255" s="84"/>
      <c r="P255" s="84"/>
      <c r="Q255" s="84"/>
      <c r="R255" s="84"/>
      <c r="S255" s="84"/>
      <c r="T255" s="84"/>
      <c r="U255" s="84"/>
      <c r="V255" s="84"/>
      <c r="W255" s="84"/>
    </row>
    <row r="256" spans="1:23" customFormat="1" x14ac:dyDescent="0.25">
      <c r="A256" s="1" t="str">
        <f>CONCATENATE(Tableau4[[#This Row],[DPT2]]," - ",Tableau4[[#This Row],[COMMUNE]])</f>
        <v>33 - Lignan-de-Bazas</v>
      </c>
      <c r="B256" s="5">
        <v>33</v>
      </c>
      <c r="C256" s="5" t="s">
        <v>451</v>
      </c>
      <c r="D256" s="6" t="s">
        <v>193</v>
      </c>
      <c r="E256" s="6" t="s">
        <v>452</v>
      </c>
      <c r="F256" s="6" t="s">
        <v>2239</v>
      </c>
      <c r="G256" s="7">
        <v>439</v>
      </c>
      <c r="H256" s="5" t="s">
        <v>4</v>
      </c>
      <c r="I256" s="5" t="s">
        <v>11</v>
      </c>
      <c r="J256" s="2" t="s">
        <v>12</v>
      </c>
      <c r="K256" s="2" t="s">
        <v>7</v>
      </c>
      <c r="L256" s="126" t="s">
        <v>2240</v>
      </c>
    </row>
    <row r="257" spans="1:23" customFormat="1" x14ac:dyDescent="0.25">
      <c r="A257" s="1" t="str">
        <f>CONCATENATE(Tableau4[[#This Row],[DPT2]]," - ",Tableau4[[#This Row],[COMMUNE]])</f>
        <v>33 - Lignan-de-Bordeaux</v>
      </c>
      <c r="B257" s="5">
        <v>33</v>
      </c>
      <c r="C257" s="2" t="s">
        <v>453</v>
      </c>
      <c r="D257" s="3" t="s">
        <v>211</v>
      </c>
      <c r="E257" s="3" t="s">
        <v>454</v>
      </c>
      <c r="F257" s="6" t="s">
        <v>2239</v>
      </c>
      <c r="G257" s="4">
        <v>811</v>
      </c>
      <c r="H257" s="2" t="s">
        <v>4</v>
      </c>
      <c r="I257" s="2" t="s">
        <v>17</v>
      </c>
      <c r="J257" s="2" t="s">
        <v>12</v>
      </c>
      <c r="K257" s="2" t="s">
        <v>7</v>
      </c>
      <c r="L257" s="126" t="s">
        <v>2240</v>
      </c>
      <c r="M257" s="84"/>
      <c r="N257" s="84"/>
      <c r="O257" s="84"/>
      <c r="P257" s="84"/>
      <c r="Q257" s="84"/>
      <c r="R257" s="84"/>
      <c r="S257" s="84"/>
      <c r="T257" s="84"/>
      <c r="U257" s="84"/>
      <c r="V257" s="84"/>
      <c r="W257" s="84"/>
    </row>
    <row r="258" spans="1:23" customFormat="1" x14ac:dyDescent="0.25">
      <c r="A258" s="1" t="str">
        <f>CONCATENATE(Tableau4[[#This Row],[DPT2]]," - ",Tableau4[[#This Row],[COMMUNE]])</f>
        <v>33 - Ligueux</v>
      </c>
      <c r="B258" s="5">
        <v>33</v>
      </c>
      <c r="C258" s="2" t="s">
        <v>455</v>
      </c>
      <c r="D258" s="3" t="s">
        <v>195</v>
      </c>
      <c r="E258" s="3" t="s">
        <v>456</v>
      </c>
      <c r="F258" s="6" t="s">
        <v>2239</v>
      </c>
      <c r="G258" s="4">
        <v>150</v>
      </c>
      <c r="H258" s="2" t="s">
        <v>4</v>
      </c>
      <c r="I258" s="2" t="s">
        <v>5</v>
      </c>
      <c r="J258" s="2" t="s">
        <v>12</v>
      </c>
      <c r="K258" s="2" t="s">
        <v>7</v>
      </c>
      <c r="L258" s="126" t="s">
        <v>2240</v>
      </c>
    </row>
    <row r="259" spans="1:23" s="84" customFormat="1" x14ac:dyDescent="0.25">
      <c r="A259" s="1" t="str">
        <f>CONCATENATE(Tableau4[[#This Row],[DPT2]]," - ",Tableau4[[#This Row],[COMMUNE]])</f>
        <v>33 - Listrac-de-Durèze</v>
      </c>
      <c r="B259" s="5">
        <v>33</v>
      </c>
      <c r="C259" s="2" t="s">
        <v>457</v>
      </c>
      <c r="D259" s="3" t="s">
        <v>195</v>
      </c>
      <c r="E259" s="3" t="s">
        <v>458</v>
      </c>
      <c r="F259" s="6" t="s">
        <v>2239</v>
      </c>
      <c r="G259" s="4">
        <v>176</v>
      </c>
      <c r="H259" s="2" t="s">
        <v>4</v>
      </c>
      <c r="I259" s="2" t="s">
        <v>5</v>
      </c>
      <c r="J259" s="2" t="s">
        <v>12</v>
      </c>
      <c r="K259" s="2" t="s">
        <v>7</v>
      </c>
      <c r="L259" s="126" t="s">
        <v>2240</v>
      </c>
      <c r="M259"/>
      <c r="N259"/>
      <c r="O259"/>
      <c r="P259"/>
      <c r="Q259"/>
      <c r="R259"/>
      <c r="S259"/>
      <c r="T259"/>
      <c r="U259"/>
      <c r="V259"/>
      <c r="W259"/>
    </row>
    <row r="260" spans="1:23" customFormat="1" x14ac:dyDescent="0.25">
      <c r="A260" s="1" t="str">
        <f>CONCATENATE(Tableau4[[#This Row],[DPT2]]," - ",Tableau4[[#This Row],[COMMUNE]])</f>
        <v>33 - Listrac-Médoc</v>
      </c>
      <c r="B260" s="5">
        <v>33</v>
      </c>
      <c r="C260" s="2" t="s">
        <v>1524</v>
      </c>
      <c r="D260" s="3" t="s">
        <v>253</v>
      </c>
      <c r="E260" s="3" t="s">
        <v>1525</v>
      </c>
      <c r="F260" s="6" t="s">
        <v>2239</v>
      </c>
      <c r="G260" s="4">
        <v>2788</v>
      </c>
      <c r="H260" s="2" t="s">
        <v>4</v>
      </c>
      <c r="I260" s="2" t="s">
        <v>17</v>
      </c>
      <c r="J260" s="2" t="s">
        <v>12</v>
      </c>
      <c r="K260" s="2" t="s">
        <v>1286</v>
      </c>
      <c r="L260" s="126" t="s">
        <v>2240</v>
      </c>
    </row>
    <row r="261" spans="1:23" customFormat="1" x14ac:dyDescent="0.25">
      <c r="A261" s="1" t="str">
        <f>CONCATENATE(Tableau4[[#This Row],[DPT2]]," - ",Tableau4[[#This Row],[COMMUNE]])</f>
        <v>33 - Lormont</v>
      </c>
      <c r="B261" s="96">
        <v>33</v>
      </c>
      <c r="C261" s="11" t="s">
        <v>2177</v>
      </c>
      <c r="D261" s="92" t="s">
        <v>1388</v>
      </c>
      <c r="E261" s="115" t="s">
        <v>2223</v>
      </c>
      <c r="F261" s="93" t="s">
        <v>4470</v>
      </c>
      <c r="G261" s="94">
        <v>23181</v>
      </c>
      <c r="H261" s="91" t="s">
        <v>103</v>
      </c>
      <c r="I261" s="91" t="s">
        <v>17</v>
      </c>
      <c r="J261" s="91" t="s">
        <v>12</v>
      </c>
      <c r="K261" s="5" t="s">
        <v>1878</v>
      </c>
      <c r="L261" s="126" t="s">
        <v>2240</v>
      </c>
      <c r="M261" s="84"/>
      <c r="N261" s="84"/>
      <c r="O261" s="84"/>
      <c r="P261" s="84"/>
      <c r="Q261" s="84"/>
      <c r="R261" s="84"/>
      <c r="S261" s="84"/>
      <c r="T261" s="84"/>
      <c r="U261" s="84"/>
      <c r="V261" s="84"/>
      <c r="W261" s="84"/>
    </row>
    <row r="262" spans="1:23" s="84" customFormat="1" x14ac:dyDescent="0.25">
      <c r="A262" s="1" t="str">
        <f>CONCATENATE(Tableau4[[#This Row],[DPT2]]," - ",Tableau4[[#This Row],[COMMUNE]])</f>
        <v>33 - Loubens</v>
      </c>
      <c r="B262" s="5">
        <v>33</v>
      </c>
      <c r="C262" s="2" t="s">
        <v>459</v>
      </c>
      <c r="D262" s="3" t="s">
        <v>198</v>
      </c>
      <c r="E262" s="3" t="s">
        <v>460</v>
      </c>
      <c r="F262" s="6" t="s">
        <v>2239</v>
      </c>
      <c r="G262" s="4">
        <v>313</v>
      </c>
      <c r="H262" s="2" t="s">
        <v>4</v>
      </c>
      <c r="I262" s="2" t="s">
        <v>5</v>
      </c>
      <c r="J262" s="2" t="s">
        <v>12</v>
      </c>
      <c r="K262" s="2" t="s">
        <v>7</v>
      </c>
      <c r="L262" s="126">
        <v>46077</v>
      </c>
      <c r="M262"/>
      <c r="N262"/>
      <c r="O262"/>
      <c r="P262"/>
      <c r="Q262"/>
      <c r="R262"/>
      <c r="S262"/>
      <c r="T262"/>
      <c r="U262"/>
      <c r="V262"/>
      <c r="W262"/>
    </row>
    <row r="263" spans="1:23" customFormat="1" x14ac:dyDescent="0.25">
      <c r="A263" s="1" t="str">
        <f>CONCATENATE(Tableau4[[#This Row],[DPT2]]," - ",Tableau4[[#This Row],[COMMUNE]])</f>
        <v>33 - Louchats</v>
      </c>
      <c r="B263" s="5">
        <v>33</v>
      </c>
      <c r="C263" s="5" t="s">
        <v>461</v>
      </c>
      <c r="D263" s="6" t="s">
        <v>204</v>
      </c>
      <c r="E263" s="6" t="s">
        <v>462</v>
      </c>
      <c r="F263" s="6" t="s">
        <v>2239</v>
      </c>
      <c r="G263" s="7">
        <v>730</v>
      </c>
      <c r="H263" s="5" t="s">
        <v>4</v>
      </c>
      <c r="I263" s="5" t="s">
        <v>11</v>
      </c>
      <c r="J263" s="2" t="s">
        <v>12</v>
      </c>
      <c r="K263" s="2" t="s">
        <v>7</v>
      </c>
      <c r="L263" s="126" t="s">
        <v>2240</v>
      </c>
      <c r="M263" s="84"/>
      <c r="N263" s="84"/>
      <c r="O263" s="84"/>
      <c r="P263" s="84"/>
      <c r="Q263" s="84"/>
      <c r="R263" s="84"/>
      <c r="S263" s="84"/>
      <c r="T263" s="84"/>
      <c r="U263" s="84"/>
      <c r="V263" s="84"/>
      <c r="W263" s="84"/>
    </row>
    <row r="264" spans="1:23" customFormat="1" x14ac:dyDescent="0.25">
      <c r="A264" s="1" t="str">
        <f>CONCATENATE(Tableau4[[#This Row],[DPT2]]," - ",Tableau4[[#This Row],[COMMUNE]])</f>
        <v>33 - Loupes</v>
      </c>
      <c r="B264" s="5">
        <v>33</v>
      </c>
      <c r="C264" s="2" t="s">
        <v>463</v>
      </c>
      <c r="D264" s="3" t="s">
        <v>237</v>
      </c>
      <c r="E264" s="3" t="s">
        <v>464</v>
      </c>
      <c r="F264" s="6" t="s">
        <v>2239</v>
      </c>
      <c r="G264" s="4">
        <v>834</v>
      </c>
      <c r="H264" s="2" t="s">
        <v>4</v>
      </c>
      <c r="I264" s="2" t="s">
        <v>17</v>
      </c>
      <c r="J264" s="2" t="s">
        <v>12</v>
      </c>
      <c r="K264" s="2" t="s">
        <v>7</v>
      </c>
      <c r="L264" s="126" t="s">
        <v>2240</v>
      </c>
    </row>
    <row r="265" spans="1:23" customFormat="1" x14ac:dyDescent="0.25">
      <c r="A265" s="1" t="str">
        <f>CONCATENATE(Tableau4[[#This Row],[DPT2]]," - ",Tableau4[[#This Row],[COMMUNE]])</f>
        <v>33 - Loupiac</v>
      </c>
      <c r="B265" s="5">
        <v>33</v>
      </c>
      <c r="C265" s="2" t="s">
        <v>465</v>
      </c>
      <c r="D265" s="3" t="s">
        <v>260</v>
      </c>
      <c r="E265" s="3" t="s">
        <v>466</v>
      </c>
      <c r="F265" s="6" t="s">
        <v>2239</v>
      </c>
      <c r="G265" s="4">
        <v>1118</v>
      </c>
      <c r="H265" s="2" t="s">
        <v>4</v>
      </c>
      <c r="I265" s="2" t="s">
        <v>17</v>
      </c>
      <c r="J265" s="2" t="s">
        <v>12</v>
      </c>
      <c r="K265" s="2" t="s">
        <v>7</v>
      </c>
      <c r="L265" s="126">
        <v>46077</v>
      </c>
      <c r="M265" s="84"/>
      <c r="N265" s="84"/>
      <c r="O265" s="84"/>
      <c r="P265" s="84"/>
      <c r="Q265" s="84"/>
      <c r="R265" s="84"/>
      <c r="S265" s="84"/>
      <c r="T265" s="84"/>
      <c r="U265" s="84"/>
      <c r="V265" s="84"/>
      <c r="W265" s="84"/>
    </row>
    <row r="266" spans="1:23" customFormat="1" x14ac:dyDescent="0.25">
      <c r="A266" s="1" t="str">
        <f>CONCATENATE(Tableau4[[#This Row],[DPT2]]," - ",Tableau4[[#This Row],[COMMUNE]])</f>
        <v>33 - Loupiac-de-la-Réole</v>
      </c>
      <c r="B266" s="5">
        <v>33</v>
      </c>
      <c r="C266" s="2" t="s">
        <v>467</v>
      </c>
      <c r="D266" s="3" t="s">
        <v>198</v>
      </c>
      <c r="E266" s="3" t="s">
        <v>468</v>
      </c>
      <c r="F266" s="6" t="s">
        <v>2239</v>
      </c>
      <c r="G266" s="4">
        <v>510</v>
      </c>
      <c r="H266" s="2" t="s">
        <v>4</v>
      </c>
      <c r="I266" s="2" t="s">
        <v>5</v>
      </c>
      <c r="J266" s="2" t="s">
        <v>12</v>
      </c>
      <c r="K266" s="2" t="s">
        <v>7</v>
      </c>
      <c r="L266" s="126">
        <v>46077</v>
      </c>
    </row>
    <row r="267" spans="1:23" customFormat="1" x14ac:dyDescent="0.25">
      <c r="A267" s="1" t="str">
        <f>CONCATENATE(Tableau4[[#This Row],[DPT2]]," - ",Tableau4[[#This Row],[COMMUNE]])</f>
        <v>33 - Lucmau</v>
      </c>
      <c r="B267" s="5">
        <v>33</v>
      </c>
      <c r="C267" s="5" t="s">
        <v>469</v>
      </c>
      <c r="D267" s="6" t="s">
        <v>204</v>
      </c>
      <c r="E267" s="6" t="s">
        <v>470</v>
      </c>
      <c r="F267" s="6" t="s">
        <v>2239</v>
      </c>
      <c r="G267" s="7">
        <v>244</v>
      </c>
      <c r="H267" s="5" t="s">
        <v>4</v>
      </c>
      <c r="I267" s="5" t="s">
        <v>11</v>
      </c>
      <c r="J267" s="2" t="s">
        <v>12</v>
      </c>
      <c r="K267" s="2" t="s">
        <v>7</v>
      </c>
      <c r="L267" s="126" t="s">
        <v>2240</v>
      </c>
    </row>
    <row r="268" spans="1:23" customFormat="1" x14ac:dyDescent="0.25">
      <c r="A268" s="1" t="str">
        <f>CONCATENATE(Tableau4[[#This Row],[DPT2]]," - ",Tableau4[[#This Row],[COMMUNE]])</f>
        <v>33 - Ludon-Médoc</v>
      </c>
      <c r="B268" s="96">
        <v>33</v>
      </c>
      <c r="C268" s="2" t="s">
        <v>1526</v>
      </c>
      <c r="D268" s="92" t="s">
        <v>187</v>
      </c>
      <c r="E268" s="93" t="s">
        <v>1527</v>
      </c>
      <c r="F268" s="93" t="s">
        <v>2240</v>
      </c>
      <c r="G268" s="94">
        <v>5131</v>
      </c>
      <c r="H268" s="91" t="s">
        <v>103</v>
      </c>
      <c r="I268" s="91" t="s">
        <v>17</v>
      </c>
      <c r="J268" s="91" t="s">
        <v>12</v>
      </c>
      <c r="K268" s="2" t="s">
        <v>1286</v>
      </c>
      <c r="L268" s="126" t="s">
        <v>2240</v>
      </c>
      <c r="M268" s="84"/>
      <c r="N268" s="84"/>
      <c r="O268" s="84"/>
      <c r="P268" s="84"/>
      <c r="Q268" s="84"/>
      <c r="R268" s="84"/>
      <c r="S268" s="84"/>
      <c r="T268" s="84"/>
      <c r="U268" s="84"/>
      <c r="V268" s="84"/>
      <c r="W268" s="84"/>
    </row>
    <row r="269" spans="1:23" s="84" customFormat="1" x14ac:dyDescent="0.25">
      <c r="A269" s="1" t="str">
        <f>CONCATENATE(Tableau4[[#This Row],[DPT2]]," - ",Tableau4[[#This Row],[COMMUNE]])</f>
        <v>33 - Lugaignac</v>
      </c>
      <c r="B269" s="5">
        <v>33</v>
      </c>
      <c r="C269" s="2" t="s">
        <v>471</v>
      </c>
      <c r="D269" s="3" t="s">
        <v>173</v>
      </c>
      <c r="E269" s="3" t="s">
        <v>472</v>
      </c>
      <c r="F269" s="6" t="s">
        <v>2239</v>
      </c>
      <c r="G269" s="4">
        <v>496</v>
      </c>
      <c r="H269" s="2" t="s">
        <v>4</v>
      </c>
      <c r="I269" s="2" t="s">
        <v>5</v>
      </c>
      <c r="J269" s="2" t="s">
        <v>12</v>
      </c>
      <c r="K269" s="2" t="s">
        <v>7</v>
      </c>
      <c r="L269" s="126" t="s">
        <v>2240</v>
      </c>
      <c r="M269"/>
      <c r="N269"/>
      <c r="O269"/>
      <c r="P269"/>
      <c r="Q269"/>
      <c r="R269"/>
      <c r="S269"/>
      <c r="T269"/>
      <c r="U269"/>
      <c r="V269"/>
      <c r="W269"/>
    </row>
    <row r="270" spans="1:23" customFormat="1" x14ac:dyDescent="0.25">
      <c r="A270" s="1" t="str">
        <f>CONCATENATE(Tableau4[[#This Row],[DPT2]]," - ",Tableau4[[#This Row],[COMMUNE]])</f>
        <v>33 - Lugasson</v>
      </c>
      <c r="B270" s="5">
        <v>33</v>
      </c>
      <c r="C270" s="5" t="s">
        <v>473</v>
      </c>
      <c r="D270" s="6" t="s">
        <v>201</v>
      </c>
      <c r="E270" s="6" t="s">
        <v>474</v>
      </c>
      <c r="F270" s="6" t="s">
        <v>2239</v>
      </c>
      <c r="G270" s="7">
        <v>304</v>
      </c>
      <c r="H270" s="5" t="s">
        <v>4</v>
      </c>
      <c r="I270" s="5" t="s">
        <v>11</v>
      </c>
      <c r="J270" s="2" t="s">
        <v>12</v>
      </c>
      <c r="K270" s="2" t="s">
        <v>7</v>
      </c>
      <c r="L270" s="126" t="s">
        <v>2240</v>
      </c>
    </row>
    <row r="271" spans="1:23" customFormat="1" x14ac:dyDescent="0.25">
      <c r="A271" s="1" t="str">
        <f>CONCATENATE(Tableau4[[#This Row],[DPT2]]," - ",Tableau4[[#This Row],[COMMUNE]])</f>
        <v>33 - Lugon-et-l'Île-du-Carnay</v>
      </c>
      <c r="B271" s="5">
        <v>33</v>
      </c>
      <c r="C271" s="2" t="s">
        <v>1528</v>
      </c>
      <c r="D271" s="3" t="s">
        <v>190</v>
      </c>
      <c r="E271" s="3" t="s">
        <v>1529</v>
      </c>
      <c r="F271" s="6" t="s">
        <v>2239</v>
      </c>
      <c r="G271" s="4">
        <v>1346</v>
      </c>
      <c r="H271" s="2" t="s">
        <v>4</v>
      </c>
      <c r="I271" s="2" t="s">
        <v>17</v>
      </c>
      <c r="J271" s="2" t="s">
        <v>12</v>
      </c>
      <c r="K271" s="2" t="s">
        <v>1286</v>
      </c>
      <c r="L271" s="126">
        <v>46077</v>
      </c>
    </row>
    <row r="272" spans="1:23" s="84" customFormat="1" x14ac:dyDescent="0.25">
      <c r="A272" s="1" t="str">
        <f>CONCATENATE(Tableau4[[#This Row],[DPT2]]," - ",Tableau4[[#This Row],[COMMUNE]])</f>
        <v>33 - Lugos</v>
      </c>
      <c r="B272" s="5">
        <v>33</v>
      </c>
      <c r="C272" s="2" t="s">
        <v>1530</v>
      </c>
      <c r="D272" s="3" t="s">
        <v>1531</v>
      </c>
      <c r="E272" s="3" t="s">
        <v>1532</v>
      </c>
      <c r="F272" s="6" t="s">
        <v>2239</v>
      </c>
      <c r="G272" s="4">
        <v>974</v>
      </c>
      <c r="H272" s="2" t="s">
        <v>4</v>
      </c>
      <c r="I272" s="2" t="s">
        <v>17</v>
      </c>
      <c r="J272" s="2" t="s">
        <v>12</v>
      </c>
      <c r="K272" s="2" t="s">
        <v>1286</v>
      </c>
      <c r="L272" s="126" t="s">
        <v>2240</v>
      </c>
      <c r="M272"/>
      <c r="N272"/>
      <c r="O272"/>
      <c r="P272"/>
      <c r="Q272"/>
      <c r="R272"/>
      <c r="S272"/>
      <c r="T272"/>
      <c r="U272"/>
      <c r="V272"/>
      <c r="W272"/>
    </row>
    <row r="273" spans="1:23" customFormat="1" x14ac:dyDescent="0.25">
      <c r="A273" s="1" t="str">
        <f>CONCATENATE(Tableau4[[#This Row],[DPT2]]," - ",Tableau4[[#This Row],[COMMUNE]])</f>
        <v>33 - Lussac</v>
      </c>
      <c r="B273" s="5">
        <v>33</v>
      </c>
      <c r="C273" s="2" t="s">
        <v>1533</v>
      </c>
      <c r="D273" s="3" t="s">
        <v>224</v>
      </c>
      <c r="E273" s="3" t="s">
        <v>4429</v>
      </c>
      <c r="F273" s="6" t="s">
        <v>2239</v>
      </c>
      <c r="G273" s="4">
        <v>1240</v>
      </c>
      <c r="H273" s="2" t="s">
        <v>4</v>
      </c>
      <c r="I273" s="2" t="s">
        <v>17</v>
      </c>
      <c r="J273" s="2" t="s">
        <v>12</v>
      </c>
      <c r="K273" s="2" t="s">
        <v>1286</v>
      </c>
      <c r="L273" s="126" t="s">
        <v>2240</v>
      </c>
      <c r="M273" s="84"/>
      <c r="N273" s="84"/>
      <c r="O273" s="84"/>
      <c r="P273" s="84"/>
      <c r="Q273" s="84"/>
      <c r="R273" s="84"/>
      <c r="S273" s="84"/>
      <c r="T273" s="84"/>
      <c r="U273" s="84"/>
      <c r="V273" s="84"/>
      <c r="W273" s="84"/>
    </row>
    <row r="274" spans="1:23" s="84" customFormat="1" x14ac:dyDescent="0.25">
      <c r="A274" s="1" t="str">
        <f>CONCATENATE(Tableau4[[#This Row],[DPT2]]," - ",Tableau4[[#This Row],[COMMUNE]])</f>
        <v>33 - Macau</v>
      </c>
      <c r="B274" s="96">
        <v>33</v>
      </c>
      <c r="C274" s="2" t="s">
        <v>1534</v>
      </c>
      <c r="D274" s="92" t="s">
        <v>187</v>
      </c>
      <c r="E274" s="93" t="s">
        <v>1535</v>
      </c>
      <c r="F274" s="93" t="s">
        <v>2240</v>
      </c>
      <c r="G274" s="94">
        <v>4410</v>
      </c>
      <c r="H274" s="91" t="s">
        <v>103</v>
      </c>
      <c r="I274" s="91" t="s">
        <v>17</v>
      </c>
      <c r="J274" s="91" t="s">
        <v>12</v>
      </c>
      <c r="K274" s="2" t="s">
        <v>1286</v>
      </c>
      <c r="L274" s="126" t="s">
        <v>2240</v>
      </c>
      <c r="M274"/>
      <c r="N274"/>
      <c r="O274"/>
      <c r="P274"/>
      <c r="Q274"/>
      <c r="R274"/>
      <c r="S274"/>
      <c r="T274"/>
      <c r="U274"/>
      <c r="V274"/>
      <c r="W274"/>
    </row>
    <row r="275" spans="1:23" customFormat="1" x14ac:dyDescent="0.25">
      <c r="A275" s="1" t="str">
        <f>CONCATENATE(Tableau4[[#This Row],[DPT2]]," - ",Tableau4[[#This Row],[COMMUNE]])</f>
        <v>33 - Madirac</v>
      </c>
      <c r="B275" s="5">
        <v>33</v>
      </c>
      <c r="C275" s="2" t="s">
        <v>475</v>
      </c>
      <c r="D275" s="3" t="s">
        <v>237</v>
      </c>
      <c r="E275" s="3" t="s">
        <v>476</v>
      </c>
      <c r="F275" s="6" t="s">
        <v>2239</v>
      </c>
      <c r="G275" s="4">
        <v>277</v>
      </c>
      <c r="H275" s="2" t="s">
        <v>4</v>
      </c>
      <c r="I275" s="2" t="s">
        <v>17</v>
      </c>
      <c r="J275" s="2" t="s">
        <v>12</v>
      </c>
      <c r="K275" s="2" t="s">
        <v>7</v>
      </c>
      <c r="L275" s="126" t="s">
        <v>2240</v>
      </c>
    </row>
    <row r="276" spans="1:23" customFormat="1" x14ac:dyDescent="0.25">
      <c r="A276" s="1" t="str">
        <f>CONCATENATE(Tableau4[[#This Row],[DPT2]]," - ",Tableau4[[#This Row],[COMMUNE]])</f>
        <v>33 - Maransin</v>
      </c>
      <c r="B276" s="5">
        <v>33</v>
      </c>
      <c r="C276" s="5" t="s">
        <v>1536</v>
      </c>
      <c r="D276" s="6" t="s">
        <v>214</v>
      </c>
      <c r="E276" s="6" t="s">
        <v>1537</v>
      </c>
      <c r="F276" s="6" t="s">
        <v>2239</v>
      </c>
      <c r="G276" s="7">
        <v>1001</v>
      </c>
      <c r="H276" s="5" t="s">
        <v>4</v>
      </c>
      <c r="I276" s="5" t="s">
        <v>11</v>
      </c>
      <c r="J276" s="2" t="s">
        <v>12</v>
      </c>
      <c r="K276" s="2" t="s">
        <v>1286</v>
      </c>
      <c r="L276" s="126" t="s">
        <v>2240</v>
      </c>
      <c r="M276" s="84"/>
      <c r="N276" s="84"/>
      <c r="O276" s="84"/>
      <c r="P276" s="84"/>
      <c r="Q276" s="84"/>
      <c r="R276" s="84"/>
      <c r="S276" s="84"/>
      <c r="T276" s="84"/>
      <c r="U276" s="84"/>
      <c r="V276" s="84"/>
      <c r="W276" s="84"/>
    </row>
    <row r="277" spans="1:23" customFormat="1" x14ac:dyDescent="0.25">
      <c r="A277" s="1" t="str">
        <f>CONCATENATE(Tableau4[[#This Row],[DPT2]]," - ",Tableau4[[#This Row],[COMMUNE]])</f>
        <v>33 - Marcenais</v>
      </c>
      <c r="B277" s="5">
        <v>33</v>
      </c>
      <c r="C277" s="5" t="s">
        <v>477</v>
      </c>
      <c r="D277" s="6" t="s">
        <v>302</v>
      </c>
      <c r="E277" s="6" t="s">
        <v>478</v>
      </c>
      <c r="F277" s="6" t="s">
        <v>2239</v>
      </c>
      <c r="G277" s="7">
        <v>813</v>
      </c>
      <c r="H277" s="5" t="s">
        <v>4</v>
      </c>
      <c r="I277" s="5" t="s">
        <v>11</v>
      </c>
      <c r="J277" s="5" t="s">
        <v>6</v>
      </c>
      <c r="K277" s="2" t="s">
        <v>7</v>
      </c>
      <c r="L277" s="126" t="s">
        <v>2240</v>
      </c>
    </row>
    <row r="278" spans="1:23" customFormat="1" x14ac:dyDescent="0.25">
      <c r="A278" s="1" t="str">
        <f>CONCATENATE(Tableau4[[#This Row],[DPT2]]," - ",Tableau4[[#This Row],[COMMUNE]])</f>
        <v>33 - Marcheprime</v>
      </c>
      <c r="B278" s="5">
        <v>33</v>
      </c>
      <c r="C278" s="2" t="s">
        <v>2006</v>
      </c>
      <c r="D278" s="3" t="s">
        <v>1941</v>
      </c>
      <c r="E278" s="3" t="s">
        <v>2007</v>
      </c>
      <c r="F278" s="6" t="s">
        <v>2239</v>
      </c>
      <c r="G278" s="4">
        <v>4992</v>
      </c>
      <c r="H278" s="2" t="s">
        <v>4</v>
      </c>
      <c r="I278" s="2" t="s">
        <v>17</v>
      </c>
      <c r="J278" s="2" t="s">
        <v>12</v>
      </c>
      <c r="K278" s="5" t="s">
        <v>1285</v>
      </c>
      <c r="L278" s="126" t="s">
        <v>2240</v>
      </c>
      <c r="M278" s="84"/>
      <c r="N278" s="84"/>
      <c r="O278" s="84"/>
      <c r="P278" s="84"/>
      <c r="Q278" s="84"/>
      <c r="R278" s="84"/>
      <c r="S278" s="84"/>
      <c r="T278" s="84"/>
      <c r="U278" s="84"/>
      <c r="V278" s="84"/>
      <c r="W278" s="84"/>
    </row>
    <row r="279" spans="1:23" s="84" customFormat="1" x14ac:dyDescent="0.25">
      <c r="A279" s="1" t="str">
        <f>CONCATENATE(Tableau4[[#This Row],[DPT2]]," - ",Tableau4[[#This Row],[COMMUNE]])</f>
        <v>33 - Margaux-Cantenac</v>
      </c>
      <c r="B279" s="5">
        <v>33</v>
      </c>
      <c r="C279" s="2" t="s">
        <v>1538</v>
      </c>
      <c r="D279" s="3" t="s">
        <v>187</v>
      </c>
      <c r="E279" s="3" t="s">
        <v>1539</v>
      </c>
      <c r="F279" s="6" t="s">
        <v>2239</v>
      </c>
      <c r="G279" s="4">
        <v>2876</v>
      </c>
      <c r="H279" s="2" t="s">
        <v>4</v>
      </c>
      <c r="I279" s="2" t="s">
        <v>17</v>
      </c>
      <c r="J279" s="2" t="s">
        <v>12</v>
      </c>
      <c r="K279" s="2" t="s">
        <v>1286</v>
      </c>
      <c r="L279" s="126">
        <v>46077</v>
      </c>
      <c r="M279"/>
      <c r="N279"/>
      <c r="O279"/>
      <c r="P279"/>
      <c r="Q279"/>
      <c r="R279"/>
      <c r="S279"/>
      <c r="T279"/>
      <c r="U279"/>
      <c r="V279"/>
      <c r="W279"/>
    </row>
    <row r="280" spans="1:23" customFormat="1" x14ac:dyDescent="0.25">
      <c r="A280" s="1" t="str">
        <f>CONCATENATE(Tableau4[[#This Row],[DPT2]]," - ",Tableau4[[#This Row],[COMMUNE]])</f>
        <v>33 - Margueron</v>
      </c>
      <c r="B280" s="5">
        <v>33</v>
      </c>
      <c r="C280" s="2" t="s">
        <v>479</v>
      </c>
      <c r="D280" s="3" t="s">
        <v>195</v>
      </c>
      <c r="E280" s="3" t="s">
        <v>480</v>
      </c>
      <c r="F280" s="6" t="s">
        <v>2239</v>
      </c>
      <c r="G280" s="4">
        <v>393</v>
      </c>
      <c r="H280" s="2" t="s">
        <v>4</v>
      </c>
      <c r="I280" s="2" t="s">
        <v>5</v>
      </c>
      <c r="J280" s="2" t="s">
        <v>12</v>
      </c>
      <c r="K280" s="2" t="s">
        <v>7</v>
      </c>
      <c r="L280" s="126" t="s">
        <v>2240</v>
      </c>
      <c r="M280" s="84"/>
      <c r="N280" s="84"/>
      <c r="O280" s="84"/>
      <c r="P280" s="84"/>
      <c r="Q280" s="84"/>
      <c r="R280" s="84"/>
      <c r="S280" s="84"/>
      <c r="T280" s="84"/>
      <c r="U280" s="84"/>
      <c r="V280" s="84"/>
      <c r="W280" s="84"/>
    </row>
    <row r="281" spans="1:23" customFormat="1" x14ac:dyDescent="0.25">
      <c r="A281" s="1" t="str">
        <f>CONCATENATE(Tableau4[[#This Row],[DPT2]]," - ",Tableau4[[#This Row],[COMMUNE]])</f>
        <v>33 - Marimbault</v>
      </c>
      <c r="B281" s="5">
        <v>33</v>
      </c>
      <c r="C281" s="5" t="s">
        <v>481</v>
      </c>
      <c r="D281" s="6" t="s">
        <v>193</v>
      </c>
      <c r="E281" s="6" t="s">
        <v>482</v>
      </c>
      <c r="F281" s="6" t="s">
        <v>2239</v>
      </c>
      <c r="G281" s="7">
        <v>183</v>
      </c>
      <c r="H281" s="5" t="s">
        <v>4</v>
      </c>
      <c r="I281" s="5" t="s">
        <v>11</v>
      </c>
      <c r="J281" s="2" t="s">
        <v>12</v>
      </c>
      <c r="K281" s="2" t="s">
        <v>7</v>
      </c>
      <c r="L281" s="126" t="s">
        <v>2240</v>
      </c>
      <c r="M281" s="84"/>
      <c r="N281" s="84"/>
      <c r="O281" s="84"/>
      <c r="P281" s="84"/>
      <c r="Q281" s="84"/>
      <c r="R281" s="84"/>
      <c r="S281" s="84"/>
      <c r="T281" s="84"/>
      <c r="U281" s="84"/>
      <c r="V281" s="84"/>
      <c r="W281" s="84"/>
    </row>
    <row r="282" spans="1:23" customFormat="1" x14ac:dyDescent="0.25">
      <c r="A282" s="1" t="str">
        <f>CONCATENATE(Tableau4[[#This Row],[DPT2]]," - ",Tableau4[[#This Row],[COMMUNE]])</f>
        <v>33 - Marions</v>
      </c>
      <c r="B282" s="5">
        <v>33</v>
      </c>
      <c r="C282" s="5" t="s">
        <v>483</v>
      </c>
      <c r="D282" s="6" t="s">
        <v>193</v>
      </c>
      <c r="E282" s="6" t="s">
        <v>484</v>
      </c>
      <c r="F282" s="6" t="s">
        <v>2239</v>
      </c>
      <c r="G282" s="7">
        <v>218</v>
      </c>
      <c r="H282" s="5" t="s">
        <v>4</v>
      </c>
      <c r="I282" s="5" t="s">
        <v>11</v>
      </c>
      <c r="J282" s="2" t="s">
        <v>12</v>
      </c>
      <c r="K282" s="2" t="s">
        <v>7</v>
      </c>
      <c r="L282" s="126" t="s">
        <v>2240</v>
      </c>
    </row>
    <row r="283" spans="1:23" customFormat="1" x14ac:dyDescent="0.25">
      <c r="A283" s="1" t="str">
        <f>CONCATENATE(Tableau4[[#This Row],[DPT2]]," - ",Tableau4[[#This Row],[COMMUNE]])</f>
        <v>33 - Marsas</v>
      </c>
      <c r="B283" s="5">
        <v>33</v>
      </c>
      <c r="C283" s="5" t="s">
        <v>1540</v>
      </c>
      <c r="D283" s="6" t="s">
        <v>302</v>
      </c>
      <c r="E283" s="6" t="s">
        <v>1541</v>
      </c>
      <c r="F283" s="6" t="s">
        <v>2239</v>
      </c>
      <c r="G283" s="7">
        <v>1213</v>
      </c>
      <c r="H283" s="5" t="s">
        <v>4</v>
      </c>
      <c r="I283" s="5" t="s">
        <v>11</v>
      </c>
      <c r="J283" s="5" t="s">
        <v>6</v>
      </c>
      <c r="K283" s="2" t="s">
        <v>1286</v>
      </c>
      <c r="L283" s="126" t="s">
        <v>2240</v>
      </c>
    </row>
    <row r="284" spans="1:23" customFormat="1" x14ac:dyDescent="0.25">
      <c r="A284" s="1" t="str">
        <f>CONCATENATE(Tableau4[[#This Row],[DPT2]]," - ",Tableau4[[#This Row],[COMMUNE]])</f>
        <v>33 - Martignas-sur-Jalle</v>
      </c>
      <c r="B284" s="96">
        <v>33</v>
      </c>
      <c r="C284" s="2" t="s">
        <v>2008</v>
      </c>
      <c r="D284" s="92" t="s">
        <v>1388</v>
      </c>
      <c r="E284" s="93" t="s">
        <v>2009</v>
      </c>
      <c r="F284" s="93" t="s">
        <v>2240</v>
      </c>
      <c r="G284" s="94">
        <v>7624</v>
      </c>
      <c r="H284" s="91" t="s">
        <v>103</v>
      </c>
      <c r="I284" s="91" t="s">
        <v>17</v>
      </c>
      <c r="J284" s="91" t="s">
        <v>12</v>
      </c>
      <c r="K284" s="5" t="s">
        <v>1285</v>
      </c>
      <c r="L284" s="126" t="s">
        <v>2240</v>
      </c>
      <c r="M284" s="84"/>
      <c r="N284" s="84"/>
      <c r="O284" s="84"/>
      <c r="P284" s="84"/>
      <c r="Q284" s="84"/>
      <c r="R284" s="84"/>
      <c r="S284" s="84"/>
      <c r="T284" s="84"/>
      <c r="U284" s="84"/>
      <c r="V284" s="84"/>
      <c r="W284" s="84"/>
    </row>
    <row r="285" spans="1:23" s="84" customFormat="1" x14ac:dyDescent="0.25">
      <c r="A285" s="1" t="str">
        <f>CONCATENATE(Tableau4[[#This Row],[DPT2]]," - ",Tableau4[[#This Row],[COMMUNE]])</f>
        <v>33 - Martillac</v>
      </c>
      <c r="B285" s="5">
        <v>33</v>
      </c>
      <c r="C285" s="2" t="s">
        <v>1542</v>
      </c>
      <c r="D285" s="3" t="s">
        <v>391</v>
      </c>
      <c r="E285" s="3" t="s">
        <v>1543</v>
      </c>
      <c r="F285" s="6" t="s">
        <v>2239</v>
      </c>
      <c r="G285" s="4">
        <v>3279</v>
      </c>
      <c r="H285" s="2" t="s">
        <v>4</v>
      </c>
      <c r="I285" s="2" t="s">
        <v>17</v>
      </c>
      <c r="J285" s="2" t="s">
        <v>12</v>
      </c>
      <c r="K285" s="2" t="s">
        <v>1286</v>
      </c>
      <c r="L285" s="126" t="s">
        <v>2240</v>
      </c>
      <c r="M285"/>
      <c r="N285"/>
      <c r="O285"/>
      <c r="P285"/>
      <c r="Q285"/>
      <c r="R285"/>
      <c r="S285"/>
      <c r="T285"/>
      <c r="U285"/>
      <c r="V285"/>
      <c r="W285"/>
    </row>
    <row r="286" spans="1:23" s="84" customFormat="1" x14ac:dyDescent="0.25">
      <c r="A286" s="1" t="str">
        <f>CONCATENATE(Tableau4[[#This Row],[DPT2]]," - ",Tableau4[[#This Row],[COMMUNE]])</f>
        <v>33 - Martres</v>
      </c>
      <c r="B286" s="5">
        <v>33</v>
      </c>
      <c r="C286" s="5" t="s">
        <v>485</v>
      </c>
      <c r="D286" s="6" t="s">
        <v>201</v>
      </c>
      <c r="E286" s="6" t="s">
        <v>486</v>
      </c>
      <c r="F286" s="6" t="s">
        <v>2239</v>
      </c>
      <c r="G286" s="7">
        <v>106</v>
      </c>
      <c r="H286" s="5" t="s">
        <v>4</v>
      </c>
      <c r="I286" s="5" t="s">
        <v>11</v>
      </c>
      <c r="J286" s="2" t="s">
        <v>12</v>
      </c>
      <c r="K286" s="2" t="s">
        <v>7</v>
      </c>
      <c r="L286" s="126" t="s">
        <v>2240</v>
      </c>
    </row>
    <row r="287" spans="1:23" s="84" customFormat="1" x14ac:dyDescent="0.25">
      <c r="A287" s="1" t="str">
        <f>CONCATENATE(Tableau4[[#This Row],[DPT2]]," - ",Tableau4[[#This Row],[COMMUNE]])</f>
        <v>33 - Masseilles</v>
      </c>
      <c r="B287" s="5">
        <v>33</v>
      </c>
      <c r="C287" s="5" t="s">
        <v>487</v>
      </c>
      <c r="D287" s="6" t="s">
        <v>193</v>
      </c>
      <c r="E287" s="6" t="s">
        <v>488</v>
      </c>
      <c r="F287" s="6" t="s">
        <v>2239</v>
      </c>
      <c r="G287" s="7">
        <v>142</v>
      </c>
      <c r="H287" s="5" t="s">
        <v>4</v>
      </c>
      <c r="I287" s="5" t="s">
        <v>11</v>
      </c>
      <c r="J287" s="2" t="s">
        <v>12</v>
      </c>
      <c r="K287" s="2" t="s">
        <v>7</v>
      </c>
      <c r="L287" s="126" t="s">
        <v>2240</v>
      </c>
      <c r="M287"/>
      <c r="N287"/>
      <c r="O287"/>
      <c r="P287"/>
      <c r="Q287"/>
      <c r="R287"/>
      <c r="S287"/>
      <c r="T287"/>
      <c r="U287"/>
      <c r="V287"/>
      <c r="W287"/>
    </row>
    <row r="288" spans="1:23" customFormat="1" x14ac:dyDescent="0.25">
      <c r="A288" s="1" t="str">
        <f>CONCATENATE(Tableau4[[#This Row],[DPT2]]," - ",Tableau4[[#This Row],[COMMUNE]])</f>
        <v>33 - Massugas</v>
      </c>
      <c r="B288" s="5">
        <v>33</v>
      </c>
      <c r="C288" s="2" t="s">
        <v>489</v>
      </c>
      <c r="D288" s="3" t="s">
        <v>195</v>
      </c>
      <c r="E288" s="3" t="s">
        <v>490</v>
      </c>
      <c r="F288" s="6" t="s">
        <v>2239</v>
      </c>
      <c r="G288" s="4">
        <v>225</v>
      </c>
      <c r="H288" s="2" t="s">
        <v>4</v>
      </c>
      <c r="I288" s="2" t="s">
        <v>5</v>
      </c>
      <c r="J288" s="2" t="s">
        <v>12</v>
      </c>
      <c r="K288" s="2" t="s">
        <v>7</v>
      </c>
      <c r="L288" s="126" t="s">
        <v>2240</v>
      </c>
      <c r="M288" s="84"/>
      <c r="N288" s="84"/>
      <c r="O288" s="84"/>
      <c r="P288" s="84"/>
      <c r="Q288" s="84"/>
      <c r="R288" s="84"/>
      <c r="S288" s="84"/>
      <c r="T288" s="84"/>
      <c r="U288" s="84"/>
      <c r="V288" s="84"/>
      <c r="W288" s="84"/>
    </row>
    <row r="289" spans="1:23" customFormat="1" x14ac:dyDescent="0.25">
      <c r="A289" s="1" t="str">
        <f>CONCATENATE(Tableau4[[#This Row],[DPT2]]," - ",Tableau4[[#This Row],[COMMUNE]])</f>
        <v>33 - Mauriac</v>
      </c>
      <c r="B289" s="5">
        <v>33</v>
      </c>
      <c r="C289" s="5" t="s">
        <v>491</v>
      </c>
      <c r="D289" s="6" t="s">
        <v>201</v>
      </c>
      <c r="E289" s="6" t="s">
        <v>492</v>
      </c>
      <c r="F289" s="6" t="s">
        <v>2239</v>
      </c>
      <c r="G289" s="7">
        <v>236</v>
      </c>
      <c r="H289" s="5" t="s">
        <v>4</v>
      </c>
      <c r="I289" s="5" t="s">
        <v>11</v>
      </c>
      <c r="J289" s="2" t="s">
        <v>12</v>
      </c>
      <c r="K289" s="2" t="s">
        <v>7</v>
      </c>
      <c r="L289" s="126" t="s">
        <v>2240</v>
      </c>
      <c r="M289" s="84"/>
      <c r="N289" s="84"/>
      <c r="O289" s="84"/>
      <c r="P289" s="84"/>
      <c r="Q289" s="84"/>
      <c r="R289" s="84"/>
      <c r="S289" s="84"/>
      <c r="T289" s="84"/>
      <c r="U289" s="84"/>
      <c r="V289" s="84"/>
      <c r="W289" s="84"/>
    </row>
    <row r="290" spans="1:23" customFormat="1" x14ac:dyDescent="0.25">
      <c r="A290" s="1" t="str">
        <f>CONCATENATE(Tableau4[[#This Row],[DPT2]]," - ",Tableau4[[#This Row],[COMMUNE]])</f>
        <v>33 - Mazères</v>
      </c>
      <c r="B290" s="5">
        <v>33</v>
      </c>
      <c r="C290" s="5" t="s">
        <v>493</v>
      </c>
      <c r="D290" s="6" t="s">
        <v>204</v>
      </c>
      <c r="E290" s="6" t="s">
        <v>494</v>
      </c>
      <c r="F290" s="6" t="s">
        <v>2239</v>
      </c>
      <c r="G290" s="7">
        <v>775</v>
      </c>
      <c r="H290" s="5" t="s">
        <v>4</v>
      </c>
      <c r="I290" s="5" t="s">
        <v>11</v>
      </c>
      <c r="J290" s="2" t="s">
        <v>12</v>
      </c>
      <c r="K290" s="2" t="s">
        <v>7</v>
      </c>
      <c r="L290" s="126" t="s">
        <v>2240</v>
      </c>
    </row>
    <row r="291" spans="1:23" customFormat="1" x14ac:dyDescent="0.25">
      <c r="A291" s="1" t="str">
        <f>CONCATENATE(Tableau4[[#This Row],[DPT2]]," - ",Tableau4[[#This Row],[COMMUNE]])</f>
        <v>33 - Mazion</v>
      </c>
      <c r="B291" s="5">
        <v>33</v>
      </c>
      <c r="C291" s="2" t="s">
        <v>495</v>
      </c>
      <c r="D291" s="3" t="s">
        <v>184</v>
      </c>
      <c r="E291" s="3" t="s">
        <v>496</v>
      </c>
      <c r="F291" s="6" t="s">
        <v>2239</v>
      </c>
      <c r="G291" s="4">
        <v>542</v>
      </c>
      <c r="H291" s="2" t="s">
        <v>4</v>
      </c>
      <c r="I291" s="2" t="s">
        <v>5</v>
      </c>
      <c r="J291" s="2" t="s">
        <v>6</v>
      </c>
      <c r="K291" s="2" t="s">
        <v>7</v>
      </c>
      <c r="L291" s="126" t="s">
        <v>2240</v>
      </c>
    </row>
    <row r="292" spans="1:23" customFormat="1" x14ac:dyDescent="0.25">
      <c r="A292" s="1" t="str">
        <f>CONCATENATE(Tableau4[[#This Row],[DPT2]]," - ",Tableau4[[#This Row],[COMMUNE]])</f>
        <v>33 - Mérignac</v>
      </c>
      <c r="B292" s="96">
        <v>33</v>
      </c>
      <c r="C292" s="11" t="s">
        <v>2178</v>
      </c>
      <c r="D292" s="92" t="s">
        <v>1388</v>
      </c>
      <c r="E292" s="115" t="s">
        <v>4430</v>
      </c>
      <c r="F292" s="93" t="s">
        <v>4470</v>
      </c>
      <c r="G292" s="94">
        <v>72197</v>
      </c>
      <c r="H292" s="91" t="s">
        <v>103</v>
      </c>
      <c r="I292" s="91" t="s">
        <v>17</v>
      </c>
      <c r="J292" s="91" t="s">
        <v>12</v>
      </c>
      <c r="K292" s="5" t="s">
        <v>1878</v>
      </c>
      <c r="L292" s="126" t="s">
        <v>2240</v>
      </c>
    </row>
    <row r="293" spans="1:23" s="84" customFormat="1" x14ac:dyDescent="0.25">
      <c r="A293" s="1" t="str">
        <f>CONCATENATE(Tableau4[[#This Row],[DPT2]]," - ",Tableau4[[#This Row],[COMMUNE]])</f>
        <v>33 - Mérignas</v>
      </c>
      <c r="B293" s="5">
        <v>33</v>
      </c>
      <c r="C293" s="2" t="s">
        <v>497</v>
      </c>
      <c r="D293" s="3" t="s">
        <v>173</v>
      </c>
      <c r="E293" s="3" t="s">
        <v>498</v>
      </c>
      <c r="F293" s="6" t="s">
        <v>2239</v>
      </c>
      <c r="G293" s="4">
        <v>350</v>
      </c>
      <c r="H293" s="2" t="s">
        <v>4</v>
      </c>
      <c r="I293" s="2" t="s">
        <v>5</v>
      </c>
      <c r="J293" s="2" t="s">
        <v>12</v>
      </c>
      <c r="K293" s="2" t="s">
        <v>7</v>
      </c>
      <c r="L293" s="126" t="s">
        <v>2240</v>
      </c>
      <c r="M293"/>
      <c r="N293"/>
      <c r="O293"/>
      <c r="P293"/>
      <c r="Q293"/>
      <c r="R293"/>
      <c r="S293"/>
      <c r="T293"/>
      <c r="U293"/>
      <c r="V293"/>
      <c r="W293"/>
    </row>
    <row r="294" spans="1:23" customFormat="1" x14ac:dyDescent="0.25">
      <c r="A294" s="1" t="str">
        <f>CONCATENATE(Tableau4[[#This Row],[DPT2]]," - ",Tableau4[[#This Row],[COMMUNE]])</f>
        <v>33 - Mesterrieux</v>
      </c>
      <c r="B294" s="5">
        <v>33</v>
      </c>
      <c r="C294" s="5" t="s">
        <v>499</v>
      </c>
      <c r="D294" s="6" t="s">
        <v>201</v>
      </c>
      <c r="E294" s="6" t="s">
        <v>500</v>
      </c>
      <c r="F294" s="6" t="s">
        <v>2239</v>
      </c>
      <c r="G294" s="7">
        <v>230</v>
      </c>
      <c r="H294" s="5" t="s">
        <v>4</v>
      </c>
      <c r="I294" s="5" t="s">
        <v>11</v>
      </c>
      <c r="J294" s="2" t="s">
        <v>12</v>
      </c>
      <c r="K294" s="2" t="s">
        <v>7</v>
      </c>
      <c r="L294" s="126" t="s">
        <v>2240</v>
      </c>
    </row>
    <row r="295" spans="1:23" customFormat="1" x14ac:dyDescent="0.25">
      <c r="A295" s="1" t="str">
        <f>CONCATENATE(Tableau4[[#This Row],[DPT2]]," - ",Tableau4[[#This Row],[COMMUNE]])</f>
        <v>33 - Mios</v>
      </c>
      <c r="B295" s="5">
        <v>33</v>
      </c>
      <c r="C295" s="2" t="s">
        <v>2010</v>
      </c>
      <c r="D295" s="3" t="s">
        <v>1941</v>
      </c>
      <c r="E295" s="3" t="s">
        <v>2011</v>
      </c>
      <c r="F295" s="6" t="s">
        <v>2239</v>
      </c>
      <c r="G295" s="4">
        <v>10781</v>
      </c>
      <c r="H295" s="2" t="s">
        <v>4</v>
      </c>
      <c r="I295" s="2" t="s">
        <v>17</v>
      </c>
      <c r="J295" s="2" t="s">
        <v>12</v>
      </c>
      <c r="K295" s="5" t="s">
        <v>1285</v>
      </c>
      <c r="L295" s="126" t="s">
        <v>2240</v>
      </c>
    </row>
    <row r="296" spans="1:23" customFormat="1" x14ac:dyDescent="0.25">
      <c r="A296" s="1" t="str">
        <f>CONCATENATE(Tableau4[[#This Row],[DPT2]]," - ",Tableau4[[#This Row],[COMMUNE]])</f>
        <v>33 - Mombrier</v>
      </c>
      <c r="B296" s="5">
        <v>33</v>
      </c>
      <c r="C296" s="2" t="s">
        <v>501</v>
      </c>
      <c r="D296" s="3" t="s">
        <v>415</v>
      </c>
      <c r="E296" s="3" t="s">
        <v>502</v>
      </c>
      <c r="F296" s="6" t="s">
        <v>2239</v>
      </c>
      <c r="G296" s="4">
        <v>429</v>
      </c>
      <c r="H296" s="2" t="s">
        <v>4</v>
      </c>
      <c r="I296" s="2" t="s">
        <v>17</v>
      </c>
      <c r="J296" s="2" t="s">
        <v>6</v>
      </c>
      <c r="K296" s="2" t="s">
        <v>7</v>
      </c>
      <c r="L296" s="126" t="s">
        <v>2240</v>
      </c>
    </row>
    <row r="297" spans="1:23" customFormat="1" x14ac:dyDescent="0.25">
      <c r="A297" s="1" t="str">
        <f>CONCATENATE(Tableau4[[#This Row],[DPT2]]," - ",Tableau4[[#This Row],[COMMUNE]])</f>
        <v>33 - Mongauzy</v>
      </c>
      <c r="B297" s="5">
        <v>33</v>
      </c>
      <c r="C297" s="2" t="s">
        <v>503</v>
      </c>
      <c r="D297" s="3" t="s">
        <v>198</v>
      </c>
      <c r="E297" s="3" t="s">
        <v>504</v>
      </c>
      <c r="F297" s="6" t="s">
        <v>2239</v>
      </c>
      <c r="G297" s="4">
        <v>601</v>
      </c>
      <c r="H297" s="2" t="s">
        <v>4</v>
      </c>
      <c r="I297" s="2" t="s">
        <v>5</v>
      </c>
      <c r="J297" s="2" t="s">
        <v>12</v>
      </c>
      <c r="K297" s="2" t="s">
        <v>7</v>
      </c>
      <c r="L297" s="126">
        <v>46077</v>
      </c>
    </row>
    <row r="298" spans="1:23" customFormat="1" x14ac:dyDescent="0.25">
      <c r="A298" s="1" t="str">
        <f>CONCATENATE(Tableau4[[#This Row],[DPT2]]," - ",Tableau4[[#This Row],[COMMUNE]])</f>
        <v>33 - Monprimblanc</v>
      </c>
      <c r="B298" s="5">
        <v>33</v>
      </c>
      <c r="C298" s="2" t="s">
        <v>505</v>
      </c>
      <c r="D298" s="3" t="s">
        <v>260</v>
      </c>
      <c r="E298" s="3" t="s">
        <v>506</v>
      </c>
      <c r="F298" s="6" t="s">
        <v>2239</v>
      </c>
      <c r="G298" s="4">
        <v>287</v>
      </c>
      <c r="H298" s="2" t="s">
        <v>4</v>
      </c>
      <c r="I298" s="2" t="s">
        <v>17</v>
      </c>
      <c r="J298" s="2" t="s">
        <v>12</v>
      </c>
      <c r="K298" s="2" t="s">
        <v>7</v>
      </c>
      <c r="L298" s="126" t="s">
        <v>2240</v>
      </c>
    </row>
    <row r="299" spans="1:23" customFormat="1" x14ac:dyDescent="0.25">
      <c r="A299" s="1" t="str">
        <f>CONCATENATE(Tableau4[[#This Row],[DPT2]]," - ",Tableau4[[#This Row],[COMMUNE]])</f>
        <v>33 - Monségur</v>
      </c>
      <c r="B299" s="5">
        <v>33</v>
      </c>
      <c r="C299" s="2" t="s">
        <v>2012</v>
      </c>
      <c r="D299" s="3" t="s">
        <v>198</v>
      </c>
      <c r="E299" s="3" t="s">
        <v>4458</v>
      </c>
      <c r="F299" s="6" t="s">
        <v>2239</v>
      </c>
      <c r="G299" s="4">
        <v>1604</v>
      </c>
      <c r="H299" s="2" t="s">
        <v>4</v>
      </c>
      <c r="I299" s="2" t="s">
        <v>5</v>
      </c>
      <c r="J299" s="2" t="s">
        <v>12</v>
      </c>
      <c r="K299" s="5" t="s">
        <v>1285</v>
      </c>
      <c r="L299" s="126" t="s">
        <v>2240</v>
      </c>
      <c r="M299" s="84"/>
      <c r="N299" s="84"/>
      <c r="O299" s="84"/>
      <c r="P299" s="84"/>
      <c r="Q299" s="84"/>
      <c r="R299" s="84"/>
      <c r="S299" s="84"/>
      <c r="T299" s="84"/>
      <c r="U299" s="84"/>
      <c r="V299" s="84"/>
      <c r="W299" s="84"/>
    </row>
    <row r="300" spans="1:23" customFormat="1" x14ac:dyDescent="0.25">
      <c r="A300" s="1" t="str">
        <f>CONCATENATE(Tableau4[[#This Row],[DPT2]]," - ",Tableau4[[#This Row],[COMMUNE]])</f>
        <v>33 - Montagne</v>
      </c>
      <c r="B300" s="5">
        <v>33</v>
      </c>
      <c r="C300" s="2" t="s">
        <v>1544</v>
      </c>
      <c r="D300" s="3" t="s">
        <v>224</v>
      </c>
      <c r="E300" s="3" t="s">
        <v>1545</v>
      </c>
      <c r="F300" s="6" t="s">
        <v>2239</v>
      </c>
      <c r="G300" s="4">
        <v>1521</v>
      </c>
      <c r="H300" s="2" t="s">
        <v>4</v>
      </c>
      <c r="I300" s="2" t="s">
        <v>17</v>
      </c>
      <c r="J300" s="2" t="s">
        <v>12</v>
      </c>
      <c r="K300" s="2" t="s">
        <v>1286</v>
      </c>
      <c r="L300" s="126" t="s">
        <v>2240</v>
      </c>
    </row>
    <row r="301" spans="1:23" customFormat="1" x14ac:dyDescent="0.25">
      <c r="A301" s="1" t="str">
        <f>CONCATENATE(Tableau4[[#This Row],[DPT2]]," - ",Tableau4[[#This Row],[COMMUNE]])</f>
        <v>33 - Montagoudin</v>
      </c>
      <c r="B301" s="5">
        <v>33</v>
      </c>
      <c r="C301" s="2" t="s">
        <v>507</v>
      </c>
      <c r="D301" s="3" t="s">
        <v>198</v>
      </c>
      <c r="E301" s="3" t="s">
        <v>508</v>
      </c>
      <c r="F301" s="6" t="s">
        <v>2239</v>
      </c>
      <c r="G301" s="4">
        <v>178</v>
      </c>
      <c r="H301" s="2" t="s">
        <v>4</v>
      </c>
      <c r="I301" s="2" t="s">
        <v>5</v>
      </c>
      <c r="J301" s="2" t="s">
        <v>12</v>
      </c>
      <c r="K301" s="2" t="s">
        <v>7</v>
      </c>
      <c r="L301" s="126">
        <v>46077</v>
      </c>
    </row>
    <row r="302" spans="1:23" s="84" customFormat="1" x14ac:dyDescent="0.25">
      <c r="A302" s="1" t="str">
        <f>CONCATENATE(Tableau4[[#This Row],[DPT2]]," - ",Tableau4[[#This Row],[COMMUNE]])</f>
        <v>33 - Montignac</v>
      </c>
      <c r="B302" s="5">
        <v>33</v>
      </c>
      <c r="C302" s="5" t="s">
        <v>509</v>
      </c>
      <c r="D302" s="6" t="s">
        <v>201</v>
      </c>
      <c r="E302" s="6" t="s">
        <v>510</v>
      </c>
      <c r="F302" s="6" t="s">
        <v>2239</v>
      </c>
      <c r="G302" s="7">
        <v>137</v>
      </c>
      <c r="H302" s="5" t="s">
        <v>4</v>
      </c>
      <c r="I302" s="5" t="s">
        <v>11</v>
      </c>
      <c r="J302" s="2" t="s">
        <v>12</v>
      </c>
      <c r="K302" s="2" t="s">
        <v>7</v>
      </c>
      <c r="L302" s="126" t="s">
        <v>2240</v>
      </c>
      <c r="M302"/>
      <c r="N302"/>
      <c r="O302"/>
      <c r="P302"/>
      <c r="Q302"/>
      <c r="R302"/>
      <c r="S302"/>
      <c r="T302"/>
      <c r="U302"/>
      <c r="V302"/>
      <c r="W302"/>
    </row>
    <row r="303" spans="1:23" s="84" customFormat="1" x14ac:dyDescent="0.25">
      <c r="A303" s="1" t="str">
        <f>CONCATENATE(Tableau4[[#This Row],[DPT2]]," - ",Tableau4[[#This Row],[COMMUNE]])</f>
        <v>33 - Montussan</v>
      </c>
      <c r="B303" s="5">
        <v>33</v>
      </c>
      <c r="C303" s="2" t="s">
        <v>1546</v>
      </c>
      <c r="D303" s="3" t="s">
        <v>1415</v>
      </c>
      <c r="E303" s="3" t="s">
        <v>1547</v>
      </c>
      <c r="F303" s="6" t="s">
        <v>2239</v>
      </c>
      <c r="G303" s="4">
        <v>3364</v>
      </c>
      <c r="H303" s="2" t="s">
        <v>4</v>
      </c>
      <c r="I303" s="2" t="s">
        <v>17</v>
      </c>
      <c r="J303" s="2" t="s">
        <v>12</v>
      </c>
      <c r="K303" s="2" t="s">
        <v>1286</v>
      </c>
      <c r="L303" s="126" t="s">
        <v>2240</v>
      </c>
    </row>
    <row r="304" spans="1:23" customFormat="1" x14ac:dyDescent="0.25">
      <c r="A304" s="1" t="str">
        <f>CONCATENATE(Tableau4[[#This Row],[DPT2]]," - ",Tableau4[[#This Row],[COMMUNE]])</f>
        <v>33 - Morizès</v>
      </c>
      <c r="B304" s="5">
        <v>33</v>
      </c>
      <c r="C304" s="2" t="s">
        <v>511</v>
      </c>
      <c r="D304" s="3" t="s">
        <v>198</v>
      </c>
      <c r="E304" s="3" t="s">
        <v>512</v>
      </c>
      <c r="F304" s="6" t="s">
        <v>2239</v>
      </c>
      <c r="G304" s="4">
        <v>549</v>
      </c>
      <c r="H304" s="2" t="s">
        <v>4</v>
      </c>
      <c r="I304" s="2" t="s">
        <v>5</v>
      </c>
      <c r="J304" s="2" t="s">
        <v>12</v>
      </c>
      <c r="K304" s="2" t="s">
        <v>7</v>
      </c>
      <c r="L304" s="126" t="s">
        <v>2240</v>
      </c>
    </row>
    <row r="305" spans="1:23" customFormat="1" x14ac:dyDescent="0.25">
      <c r="A305" s="1" t="str">
        <f>CONCATENATE(Tableau4[[#This Row],[DPT2]]," - ",Tableau4[[#This Row],[COMMUNE]])</f>
        <v>33 - Mouillac</v>
      </c>
      <c r="B305" s="5">
        <v>33</v>
      </c>
      <c r="C305" s="2" t="s">
        <v>513</v>
      </c>
      <c r="D305" s="3" t="s">
        <v>190</v>
      </c>
      <c r="E305" s="3" t="s">
        <v>514</v>
      </c>
      <c r="F305" s="6" t="s">
        <v>2239</v>
      </c>
      <c r="G305" s="4">
        <v>86</v>
      </c>
      <c r="H305" s="2" t="s">
        <v>4</v>
      </c>
      <c r="I305" s="2" t="s">
        <v>17</v>
      </c>
      <c r="J305" s="2" t="s">
        <v>12</v>
      </c>
      <c r="K305" s="2" t="s">
        <v>7</v>
      </c>
      <c r="L305" s="126" t="s">
        <v>2240</v>
      </c>
    </row>
    <row r="306" spans="1:23" customFormat="1" x14ac:dyDescent="0.25">
      <c r="A306" s="1" t="str">
        <f>CONCATENATE(Tableau4[[#This Row],[DPT2]]," - ",Tableau4[[#This Row],[COMMUNE]])</f>
        <v>33 - Mouliets-et-Villemartin</v>
      </c>
      <c r="B306" s="5">
        <v>33</v>
      </c>
      <c r="C306" s="2" t="s">
        <v>515</v>
      </c>
      <c r="D306" s="3" t="s">
        <v>173</v>
      </c>
      <c r="E306" s="3" t="s">
        <v>516</v>
      </c>
      <c r="F306" s="6" t="s">
        <v>2239</v>
      </c>
      <c r="G306" s="4">
        <v>1032</v>
      </c>
      <c r="H306" s="2" t="s">
        <v>4</v>
      </c>
      <c r="I306" s="2" t="s">
        <v>5</v>
      </c>
      <c r="J306" s="2" t="s">
        <v>12</v>
      </c>
      <c r="K306" s="2" t="s">
        <v>7</v>
      </c>
      <c r="L306" s="126">
        <v>46077</v>
      </c>
      <c r="M306" s="84"/>
      <c r="N306" s="84"/>
      <c r="O306" s="84"/>
      <c r="P306" s="84"/>
      <c r="Q306" s="84"/>
      <c r="R306" s="84"/>
      <c r="S306" s="84"/>
      <c r="T306" s="84"/>
      <c r="U306" s="84"/>
      <c r="V306" s="84"/>
      <c r="W306" s="84"/>
    </row>
    <row r="307" spans="1:23" s="84" customFormat="1" x14ac:dyDescent="0.25">
      <c r="A307" s="1" t="str">
        <f>CONCATENATE(Tableau4[[#This Row],[DPT2]]," - ",Tableau4[[#This Row],[COMMUNE]])</f>
        <v>33 - Moulis-en-Médoc</v>
      </c>
      <c r="B307" s="5">
        <v>33</v>
      </c>
      <c r="C307" s="2" t="s">
        <v>1548</v>
      </c>
      <c r="D307" s="3" t="s">
        <v>253</v>
      </c>
      <c r="E307" s="3" t="s">
        <v>1549</v>
      </c>
      <c r="F307" s="6" t="s">
        <v>2239</v>
      </c>
      <c r="G307" s="4">
        <v>1877</v>
      </c>
      <c r="H307" s="2" t="s">
        <v>4</v>
      </c>
      <c r="I307" s="2" t="s">
        <v>17</v>
      </c>
      <c r="J307" s="2" t="s">
        <v>12</v>
      </c>
      <c r="K307" s="2" t="s">
        <v>1286</v>
      </c>
      <c r="L307" s="126" t="s">
        <v>2240</v>
      </c>
      <c r="M307"/>
      <c r="N307"/>
      <c r="O307"/>
      <c r="P307"/>
      <c r="Q307"/>
      <c r="R307"/>
      <c r="S307"/>
      <c r="T307"/>
      <c r="U307"/>
      <c r="V307"/>
      <c r="W307"/>
    </row>
    <row r="308" spans="1:23" customFormat="1" x14ac:dyDescent="0.25">
      <c r="A308" s="1" t="str">
        <f>CONCATENATE(Tableau4[[#This Row],[DPT2]]," - ",Tableau4[[#This Row],[COMMUNE]])</f>
        <v>33 - Moulon</v>
      </c>
      <c r="B308" s="5">
        <v>33</v>
      </c>
      <c r="C308" s="5" t="s">
        <v>1550</v>
      </c>
      <c r="D308" s="6" t="s">
        <v>214</v>
      </c>
      <c r="E308" s="6" t="s">
        <v>1551</v>
      </c>
      <c r="F308" s="6" t="s">
        <v>2239</v>
      </c>
      <c r="G308" s="7">
        <v>1006</v>
      </c>
      <c r="H308" s="5" t="s">
        <v>4</v>
      </c>
      <c r="I308" s="5" t="s">
        <v>11</v>
      </c>
      <c r="J308" s="2" t="s">
        <v>12</v>
      </c>
      <c r="K308" s="2" t="s">
        <v>1286</v>
      </c>
      <c r="L308" s="126">
        <v>46077</v>
      </c>
    </row>
    <row r="309" spans="1:23" s="84" customFormat="1" x14ac:dyDescent="0.25">
      <c r="A309" s="1" t="str">
        <f>CONCATENATE(Tableau4[[#This Row],[DPT2]]," - ",Tableau4[[#This Row],[COMMUNE]])</f>
        <v>33 - Mourens</v>
      </c>
      <c r="B309" s="5">
        <v>33</v>
      </c>
      <c r="C309" s="5" t="s">
        <v>517</v>
      </c>
      <c r="D309" s="6" t="s">
        <v>201</v>
      </c>
      <c r="E309" s="6" t="s">
        <v>518</v>
      </c>
      <c r="F309" s="6" t="s">
        <v>2239</v>
      </c>
      <c r="G309" s="7">
        <v>385</v>
      </c>
      <c r="H309" s="5" t="s">
        <v>4</v>
      </c>
      <c r="I309" s="5" t="s">
        <v>11</v>
      </c>
      <c r="J309" s="2" t="s">
        <v>12</v>
      </c>
      <c r="K309" s="2" t="s">
        <v>7</v>
      </c>
      <c r="L309" s="126" t="s">
        <v>2240</v>
      </c>
      <c r="M309"/>
      <c r="N309"/>
      <c r="O309"/>
      <c r="P309"/>
      <c r="Q309"/>
      <c r="R309"/>
      <c r="S309"/>
      <c r="T309"/>
      <c r="U309"/>
      <c r="V309"/>
      <c r="W309"/>
    </row>
    <row r="310" spans="1:23" s="84" customFormat="1" x14ac:dyDescent="0.25">
      <c r="A310" s="1" t="str">
        <f>CONCATENATE(Tableau4[[#This Row],[DPT2]]," - ",Tableau4[[#This Row],[COMMUNE]])</f>
        <v>33 - Naujac-sur-Mer</v>
      </c>
      <c r="B310" s="5">
        <v>33</v>
      </c>
      <c r="C310" s="2" t="s">
        <v>1552</v>
      </c>
      <c r="D310" s="3" t="s">
        <v>749</v>
      </c>
      <c r="E310" s="3" t="s">
        <v>1553</v>
      </c>
      <c r="F310" s="6" t="s">
        <v>2239</v>
      </c>
      <c r="G310" s="4">
        <v>1083</v>
      </c>
      <c r="H310" s="2" t="s">
        <v>4</v>
      </c>
      <c r="I310" s="2" t="s">
        <v>17</v>
      </c>
      <c r="J310" s="2" t="s">
        <v>12</v>
      </c>
      <c r="K310" s="2" t="s">
        <v>1286</v>
      </c>
      <c r="L310" s="126" t="s">
        <v>2240</v>
      </c>
      <c r="M310"/>
      <c r="N310"/>
      <c r="O310"/>
      <c r="P310"/>
      <c r="Q310"/>
      <c r="R310"/>
      <c r="S310"/>
      <c r="T310"/>
      <c r="U310"/>
      <c r="V310"/>
      <c r="W310"/>
    </row>
    <row r="311" spans="1:23" customFormat="1" x14ac:dyDescent="0.25">
      <c r="A311" s="1" t="str">
        <f>CONCATENATE(Tableau4[[#This Row],[DPT2]]," - ",Tableau4[[#This Row],[COMMUNE]])</f>
        <v>33 - Naujan-et-Postiac</v>
      </c>
      <c r="B311" s="5">
        <v>33</v>
      </c>
      <c r="C311" s="2" t="s">
        <v>519</v>
      </c>
      <c r="D311" s="3" t="s">
        <v>173</v>
      </c>
      <c r="E311" s="3" t="s">
        <v>520</v>
      </c>
      <c r="F311" s="6" t="s">
        <v>2239</v>
      </c>
      <c r="G311" s="4">
        <v>605</v>
      </c>
      <c r="H311" s="2" t="s">
        <v>4</v>
      </c>
      <c r="I311" s="2" t="s">
        <v>5</v>
      </c>
      <c r="J311" s="2" t="s">
        <v>12</v>
      </c>
      <c r="K311" s="2" t="s">
        <v>7</v>
      </c>
      <c r="L311" s="126" t="s">
        <v>2240</v>
      </c>
    </row>
    <row r="312" spans="1:23" customFormat="1" x14ac:dyDescent="0.25">
      <c r="A312" s="1" t="str">
        <f>CONCATENATE(Tableau4[[#This Row],[DPT2]]," - ",Tableau4[[#This Row],[COMMUNE]])</f>
        <v>33 - Néac</v>
      </c>
      <c r="B312" s="5">
        <v>33</v>
      </c>
      <c r="C312" s="2" t="s">
        <v>521</v>
      </c>
      <c r="D312" s="3" t="s">
        <v>224</v>
      </c>
      <c r="E312" s="3" t="s">
        <v>522</v>
      </c>
      <c r="F312" s="6" t="s">
        <v>2239</v>
      </c>
      <c r="G312" s="4">
        <v>345</v>
      </c>
      <c r="H312" s="2" t="s">
        <v>4</v>
      </c>
      <c r="I312" s="2" t="s">
        <v>17</v>
      </c>
      <c r="J312" s="2" t="s">
        <v>12</v>
      </c>
      <c r="K312" s="2" t="s">
        <v>7</v>
      </c>
      <c r="L312" s="126" t="s">
        <v>2240</v>
      </c>
      <c r="M312" s="84"/>
      <c r="N312" s="84"/>
      <c r="O312" s="84"/>
      <c r="P312" s="84"/>
      <c r="Q312" s="84"/>
      <c r="R312" s="84"/>
      <c r="S312" s="84"/>
      <c r="T312" s="84"/>
      <c r="U312" s="84"/>
      <c r="V312" s="84"/>
      <c r="W312" s="84"/>
    </row>
    <row r="313" spans="1:23" customFormat="1" x14ac:dyDescent="0.25">
      <c r="A313" s="1" t="str">
        <f>CONCATENATE(Tableau4[[#This Row],[DPT2]]," - ",Tableau4[[#This Row],[COMMUNE]])</f>
        <v>33 - Nérigean</v>
      </c>
      <c r="B313" s="5">
        <v>33</v>
      </c>
      <c r="C313" s="5" t="s">
        <v>523</v>
      </c>
      <c r="D313" s="6" t="s">
        <v>214</v>
      </c>
      <c r="E313" s="6" t="s">
        <v>524</v>
      </c>
      <c r="F313" s="6" t="s">
        <v>2239</v>
      </c>
      <c r="G313" s="7">
        <v>841</v>
      </c>
      <c r="H313" s="5" t="s">
        <v>4</v>
      </c>
      <c r="I313" s="5" t="s">
        <v>11</v>
      </c>
      <c r="J313" s="2" t="s">
        <v>12</v>
      </c>
      <c r="K313" s="2" t="s">
        <v>7</v>
      </c>
      <c r="L313" s="126" t="s">
        <v>2240</v>
      </c>
      <c r="M313" s="84"/>
      <c r="N313" s="84"/>
      <c r="O313" s="84"/>
      <c r="P313" s="84"/>
      <c r="Q313" s="84"/>
      <c r="R313" s="84"/>
      <c r="S313" s="84"/>
      <c r="T313" s="84"/>
      <c r="U313" s="84"/>
      <c r="V313" s="84"/>
      <c r="W313" s="84"/>
    </row>
    <row r="314" spans="1:23" customFormat="1" x14ac:dyDescent="0.25">
      <c r="A314" s="1" t="str">
        <f>CONCATENATE(Tableau4[[#This Row],[DPT2]]," - ",Tableau4[[#This Row],[COMMUNE]])</f>
        <v>33 - Neuffons</v>
      </c>
      <c r="B314" s="5">
        <v>33</v>
      </c>
      <c r="C314" s="5" t="s">
        <v>525</v>
      </c>
      <c r="D314" s="6" t="s">
        <v>201</v>
      </c>
      <c r="E314" s="6" t="s">
        <v>526</v>
      </c>
      <c r="F314" s="6" t="s">
        <v>2239</v>
      </c>
      <c r="G314" s="7">
        <v>145</v>
      </c>
      <c r="H314" s="5" t="s">
        <v>4</v>
      </c>
      <c r="I314" s="5" t="s">
        <v>11</v>
      </c>
      <c r="J314" s="2" t="s">
        <v>12</v>
      </c>
      <c r="K314" s="2" t="s">
        <v>7</v>
      </c>
      <c r="L314" s="126" t="s">
        <v>2240</v>
      </c>
    </row>
    <row r="315" spans="1:23" customFormat="1" x14ac:dyDescent="0.25">
      <c r="A315" s="1" t="str">
        <f>CONCATENATE(Tableau4[[#This Row],[DPT2]]," - ",Tableau4[[#This Row],[COMMUNE]])</f>
        <v>33 - Noaillac</v>
      </c>
      <c r="B315" s="5">
        <v>33</v>
      </c>
      <c r="C315" s="2" t="s">
        <v>527</v>
      </c>
      <c r="D315" s="3" t="s">
        <v>198</v>
      </c>
      <c r="E315" s="3" t="s">
        <v>528</v>
      </c>
      <c r="F315" s="6" t="s">
        <v>2239</v>
      </c>
      <c r="G315" s="4">
        <v>501</v>
      </c>
      <c r="H315" s="2" t="s">
        <v>4</v>
      </c>
      <c r="I315" s="2" t="s">
        <v>5</v>
      </c>
      <c r="J315" s="2" t="s">
        <v>12</v>
      </c>
      <c r="K315" s="2" t="s">
        <v>7</v>
      </c>
      <c r="L315" s="126" t="s">
        <v>2240</v>
      </c>
    </row>
    <row r="316" spans="1:23" customFormat="1" x14ac:dyDescent="0.25">
      <c r="A316" s="1" t="str">
        <f>CONCATENATE(Tableau4[[#This Row],[DPT2]]," - ",Tableau4[[#This Row],[COMMUNE]])</f>
        <v>33 - Noaillan</v>
      </c>
      <c r="B316" s="5">
        <v>33</v>
      </c>
      <c r="C316" s="5" t="s">
        <v>1554</v>
      </c>
      <c r="D316" s="6" t="s">
        <v>204</v>
      </c>
      <c r="E316" s="6" t="s">
        <v>1555</v>
      </c>
      <c r="F316" s="6" t="s">
        <v>2239</v>
      </c>
      <c r="G316" s="7">
        <v>1676</v>
      </c>
      <c r="H316" s="5" t="s">
        <v>4</v>
      </c>
      <c r="I316" s="5" t="s">
        <v>11</v>
      </c>
      <c r="J316" s="2" t="s">
        <v>12</v>
      </c>
      <c r="K316" s="2" t="s">
        <v>1286</v>
      </c>
      <c r="L316" s="126" t="s">
        <v>2240</v>
      </c>
    </row>
    <row r="317" spans="1:23" s="84" customFormat="1" x14ac:dyDescent="0.25">
      <c r="A317" s="1" t="str">
        <f>CONCATENATE(Tableau4[[#This Row],[DPT2]]," - ",Tableau4[[#This Row],[COMMUNE]])</f>
        <v>33 - Omet</v>
      </c>
      <c r="B317" s="5">
        <v>33</v>
      </c>
      <c r="C317" s="2" t="s">
        <v>529</v>
      </c>
      <c r="D317" s="3" t="s">
        <v>260</v>
      </c>
      <c r="E317" s="3" t="s">
        <v>530</v>
      </c>
      <c r="F317" s="6" t="s">
        <v>2239</v>
      </c>
      <c r="G317" s="4">
        <v>306</v>
      </c>
      <c r="H317" s="2" t="s">
        <v>4</v>
      </c>
      <c r="I317" s="2" t="s">
        <v>17</v>
      </c>
      <c r="J317" s="2" t="s">
        <v>12</v>
      </c>
      <c r="K317" s="2" t="s">
        <v>7</v>
      </c>
      <c r="L317" s="126" t="s">
        <v>2240</v>
      </c>
    </row>
    <row r="318" spans="1:23" s="84" customFormat="1" x14ac:dyDescent="0.25">
      <c r="A318" s="1" t="str">
        <f>CONCATENATE(Tableau4[[#This Row],[DPT2]]," - ",Tableau4[[#This Row],[COMMUNE]])</f>
        <v>33 - Ordonnac</v>
      </c>
      <c r="B318" s="5">
        <v>33</v>
      </c>
      <c r="C318" s="5" t="s">
        <v>531</v>
      </c>
      <c r="D318" s="6" t="s">
        <v>234</v>
      </c>
      <c r="E318" s="6" t="s">
        <v>532</v>
      </c>
      <c r="F318" s="6" t="s">
        <v>2239</v>
      </c>
      <c r="G318" s="7">
        <v>496</v>
      </c>
      <c r="H318" s="5" t="s">
        <v>4</v>
      </c>
      <c r="I318" s="5" t="s">
        <v>11</v>
      </c>
      <c r="J318" s="2" t="s">
        <v>12</v>
      </c>
      <c r="K318" s="2" t="s">
        <v>7</v>
      </c>
      <c r="L318" s="126" t="s">
        <v>2240</v>
      </c>
    </row>
    <row r="319" spans="1:23" s="84" customFormat="1" x14ac:dyDescent="0.25">
      <c r="A319" s="1" t="str">
        <f>CONCATENATE(Tableau4[[#This Row],[DPT2]]," - ",Tableau4[[#This Row],[COMMUNE]])</f>
        <v>33 - Origne</v>
      </c>
      <c r="B319" s="5">
        <v>33</v>
      </c>
      <c r="C319" s="5" t="s">
        <v>533</v>
      </c>
      <c r="D319" s="6" t="s">
        <v>204</v>
      </c>
      <c r="E319" s="6" t="s">
        <v>534</v>
      </c>
      <c r="F319" s="6" t="s">
        <v>2239</v>
      </c>
      <c r="G319" s="7">
        <v>184</v>
      </c>
      <c r="H319" s="5" t="s">
        <v>4</v>
      </c>
      <c r="I319" s="5" t="s">
        <v>11</v>
      </c>
      <c r="J319" s="2" t="s">
        <v>12</v>
      </c>
      <c r="K319" s="2" t="s">
        <v>7</v>
      </c>
      <c r="L319" s="126" t="s">
        <v>2240</v>
      </c>
    </row>
    <row r="320" spans="1:23" customFormat="1" x14ac:dyDescent="0.25">
      <c r="A320" s="1" t="str">
        <f>CONCATENATE(Tableau4[[#This Row],[DPT2]]," - ",Tableau4[[#This Row],[COMMUNE]])</f>
        <v>33 - Paillet</v>
      </c>
      <c r="B320" s="5">
        <v>33</v>
      </c>
      <c r="C320" s="2" t="s">
        <v>1556</v>
      </c>
      <c r="D320" s="3" t="s">
        <v>260</v>
      </c>
      <c r="E320" s="3" t="s">
        <v>1557</v>
      </c>
      <c r="F320" s="6" t="s">
        <v>2239</v>
      </c>
      <c r="G320" s="4">
        <v>1204</v>
      </c>
      <c r="H320" s="2" t="s">
        <v>4</v>
      </c>
      <c r="I320" s="2" t="s">
        <v>17</v>
      </c>
      <c r="J320" s="2" t="s">
        <v>12</v>
      </c>
      <c r="K320" s="2" t="s">
        <v>1286</v>
      </c>
      <c r="L320" s="126">
        <v>46077</v>
      </c>
    </row>
    <row r="321" spans="1:23" customFormat="1" x14ac:dyDescent="0.25">
      <c r="A321" s="1" t="str">
        <f>CONCATENATE(Tableau4[[#This Row],[DPT2]]," - ",Tableau4[[#This Row],[COMMUNE]])</f>
        <v>33 - Parempuyre</v>
      </c>
      <c r="B321" s="96">
        <v>33</v>
      </c>
      <c r="C321" s="2" t="s">
        <v>2013</v>
      </c>
      <c r="D321" s="92" t="s">
        <v>1388</v>
      </c>
      <c r="E321" s="93" t="s">
        <v>2014</v>
      </c>
      <c r="F321" s="93" t="s">
        <v>2240</v>
      </c>
      <c r="G321" s="94">
        <v>9136</v>
      </c>
      <c r="H321" s="91" t="s">
        <v>103</v>
      </c>
      <c r="I321" s="91" t="s">
        <v>17</v>
      </c>
      <c r="J321" s="91" t="s">
        <v>12</v>
      </c>
      <c r="K321" s="5" t="s">
        <v>1285</v>
      </c>
      <c r="L321" s="126" t="s">
        <v>2240</v>
      </c>
    </row>
    <row r="322" spans="1:23" customFormat="1" x14ac:dyDescent="0.25">
      <c r="A322" s="1" t="str">
        <f>CONCATENATE(Tableau4[[#This Row],[DPT2]]," - ",Tableau4[[#This Row],[COMMUNE]])</f>
        <v>33 - Pauillac</v>
      </c>
      <c r="B322" s="5">
        <v>33</v>
      </c>
      <c r="C322" s="5" t="s">
        <v>2179</v>
      </c>
      <c r="D322" s="6" t="s">
        <v>234</v>
      </c>
      <c r="E322" s="6" t="s">
        <v>2180</v>
      </c>
      <c r="F322" s="6" t="s">
        <v>2239</v>
      </c>
      <c r="G322" s="7">
        <v>4997</v>
      </c>
      <c r="H322" s="5" t="s">
        <v>4</v>
      </c>
      <c r="I322" s="5" t="s">
        <v>11</v>
      </c>
      <c r="J322" s="2" t="s">
        <v>12</v>
      </c>
      <c r="K322" s="5" t="s">
        <v>1878</v>
      </c>
      <c r="L322" s="126" t="s">
        <v>2240</v>
      </c>
      <c r="M322" s="84"/>
      <c r="N322" s="84"/>
      <c r="O322" s="84"/>
      <c r="P322" s="84"/>
      <c r="Q322" s="84"/>
      <c r="R322" s="84"/>
      <c r="S322" s="84"/>
      <c r="T322" s="84"/>
      <c r="U322" s="84"/>
      <c r="V322" s="84"/>
      <c r="W322" s="84"/>
    </row>
    <row r="323" spans="1:23" customFormat="1" x14ac:dyDescent="0.25">
      <c r="A323" s="1" t="str">
        <f>CONCATENATE(Tableau4[[#This Row],[DPT2]]," - ",Tableau4[[#This Row],[COMMUNE]])</f>
        <v>33 - Pellegrue</v>
      </c>
      <c r="B323" s="5">
        <v>33</v>
      </c>
      <c r="C323" s="2" t="s">
        <v>1558</v>
      </c>
      <c r="D323" s="3" t="s">
        <v>195</v>
      </c>
      <c r="E323" s="3" t="s">
        <v>1559</v>
      </c>
      <c r="F323" s="6" t="s">
        <v>2239</v>
      </c>
      <c r="G323" s="4">
        <v>968</v>
      </c>
      <c r="H323" s="2" t="s">
        <v>4</v>
      </c>
      <c r="I323" s="2" t="s">
        <v>5</v>
      </c>
      <c r="J323" s="2" t="s">
        <v>12</v>
      </c>
      <c r="K323" s="2" t="s">
        <v>1286</v>
      </c>
      <c r="L323" s="126" t="s">
        <v>2240</v>
      </c>
      <c r="M323" s="84"/>
      <c r="N323" s="84"/>
      <c r="O323" s="84"/>
      <c r="P323" s="84"/>
      <c r="Q323" s="84"/>
      <c r="R323" s="84"/>
      <c r="S323" s="84"/>
      <c r="T323" s="84"/>
      <c r="U323" s="84"/>
      <c r="V323" s="84"/>
      <c r="W323" s="84"/>
    </row>
    <row r="324" spans="1:23" s="84" customFormat="1" x14ac:dyDescent="0.25">
      <c r="A324" s="1" t="str">
        <f>CONCATENATE(Tableau4[[#This Row],[DPT2]]," - ",Tableau4[[#This Row],[COMMUNE]])</f>
        <v>33 - Périssac</v>
      </c>
      <c r="B324" s="5">
        <v>33</v>
      </c>
      <c r="C324" s="2" t="s">
        <v>535</v>
      </c>
      <c r="D324" s="3" t="s">
        <v>190</v>
      </c>
      <c r="E324" s="3" t="s">
        <v>536</v>
      </c>
      <c r="F324" s="6" t="s">
        <v>2239</v>
      </c>
      <c r="G324" s="4">
        <v>1194</v>
      </c>
      <c r="H324" s="2" t="s">
        <v>4</v>
      </c>
      <c r="I324" s="2" t="s">
        <v>17</v>
      </c>
      <c r="J324" s="2" t="s">
        <v>12</v>
      </c>
      <c r="K324" s="2" t="s">
        <v>7</v>
      </c>
      <c r="L324" s="126" t="s">
        <v>2240</v>
      </c>
      <c r="M324"/>
      <c r="N324"/>
      <c r="O324"/>
      <c r="P324"/>
      <c r="Q324"/>
      <c r="R324"/>
      <c r="S324"/>
      <c r="T324"/>
      <c r="U324"/>
      <c r="V324"/>
      <c r="W324"/>
    </row>
    <row r="325" spans="1:23" s="84" customFormat="1" x14ac:dyDescent="0.25">
      <c r="A325" s="1" t="str">
        <f>CONCATENATE(Tableau4[[#This Row],[DPT2]]," - ",Tableau4[[#This Row],[COMMUNE]])</f>
        <v>33 - Pessac</v>
      </c>
      <c r="B325" s="96">
        <v>33</v>
      </c>
      <c r="C325" s="11" t="s">
        <v>2181</v>
      </c>
      <c r="D325" s="92" t="s">
        <v>1388</v>
      </c>
      <c r="E325" s="115" t="s">
        <v>2225</v>
      </c>
      <c r="F325" s="93" t="s">
        <v>4470</v>
      </c>
      <c r="G325" s="94">
        <v>65245</v>
      </c>
      <c r="H325" s="91" t="s">
        <v>103</v>
      </c>
      <c r="I325" s="91" t="s">
        <v>17</v>
      </c>
      <c r="J325" s="91" t="s">
        <v>12</v>
      </c>
      <c r="K325" s="5" t="s">
        <v>1878</v>
      </c>
      <c r="L325" s="126" t="s">
        <v>2240</v>
      </c>
    </row>
    <row r="326" spans="1:23" customFormat="1" x14ac:dyDescent="0.25">
      <c r="A326" s="1" t="str">
        <f>CONCATENATE(Tableau4[[#This Row],[DPT2]]," - ",Tableau4[[#This Row],[COMMUNE]])</f>
        <v>33 - Pessac-sur-Dordogne</v>
      </c>
      <c r="B326" s="5">
        <v>33</v>
      </c>
      <c r="C326" s="2" t="s">
        <v>537</v>
      </c>
      <c r="D326" s="3" t="s">
        <v>173</v>
      </c>
      <c r="E326" s="3" t="s">
        <v>538</v>
      </c>
      <c r="F326" s="6" t="s">
        <v>2239</v>
      </c>
      <c r="G326" s="4">
        <v>446</v>
      </c>
      <c r="H326" s="2" t="s">
        <v>4</v>
      </c>
      <c r="I326" s="2" t="s">
        <v>5</v>
      </c>
      <c r="J326" s="2" t="s">
        <v>12</v>
      </c>
      <c r="K326" s="2" t="s">
        <v>7</v>
      </c>
      <c r="L326" s="126">
        <v>46077</v>
      </c>
      <c r="M326" s="84"/>
      <c r="N326" s="84"/>
      <c r="O326" s="84"/>
      <c r="P326" s="84"/>
      <c r="Q326" s="84"/>
      <c r="R326" s="84"/>
      <c r="S326" s="84"/>
      <c r="T326" s="84"/>
      <c r="U326" s="84"/>
      <c r="V326" s="84"/>
      <c r="W326" s="84"/>
    </row>
    <row r="327" spans="1:23" customFormat="1" x14ac:dyDescent="0.25">
      <c r="A327" s="1" t="str">
        <f>CONCATENATE(Tableau4[[#This Row],[DPT2]]," - ",Tableau4[[#This Row],[COMMUNE]])</f>
        <v>33 - Petit-Palais-et-Cornemps</v>
      </c>
      <c r="B327" s="5">
        <v>33</v>
      </c>
      <c r="C327" s="2" t="s">
        <v>539</v>
      </c>
      <c r="D327" s="3" t="s">
        <v>224</v>
      </c>
      <c r="E327" s="3" t="s">
        <v>540</v>
      </c>
      <c r="F327" s="6" t="s">
        <v>2239</v>
      </c>
      <c r="G327" s="4">
        <v>720</v>
      </c>
      <c r="H327" s="2" t="s">
        <v>4</v>
      </c>
      <c r="I327" s="2" t="s">
        <v>17</v>
      </c>
      <c r="J327" s="2" t="s">
        <v>12</v>
      </c>
      <c r="K327" s="2" t="s">
        <v>7</v>
      </c>
      <c r="L327" s="126" t="s">
        <v>2240</v>
      </c>
    </row>
    <row r="328" spans="1:23" s="84" customFormat="1" x14ac:dyDescent="0.25">
      <c r="A328" s="1" t="str">
        <f>CONCATENATE(Tableau4[[#This Row],[DPT2]]," - ",Tableau4[[#This Row],[COMMUNE]])</f>
        <v>33 - Peujard</v>
      </c>
      <c r="B328" s="5">
        <v>33</v>
      </c>
      <c r="C328" s="2" t="s">
        <v>1560</v>
      </c>
      <c r="D328" s="3" t="s">
        <v>415</v>
      </c>
      <c r="E328" s="3" t="s">
        <v>1561</v>
      </c>
      <c r="F328" s="6" t="s">
        <v>2239</v>
      </c>
      <c r="G328" s="4">
        <v>2148</v>
      </c>
      <c r="H328" s="2" t="s">
        <v>4</v>
      </c>
      <c r="I328" s="2" t="s">
        <v>17</v>
      </c>
      <c r="J328" s="2" t="s">
        <v>6</v>
      </c>
      <c r="K328" s="2" t="s">
        <v>1286</v>
      </c>
      <c r="L328" s="126" t="s">
        <v>2240</v>
      </c>
      <c r="M328"/>
      <c r="N328"/>
      <c r="O328"/>
      <c r="P328"/>
      <c r="Q328"/>
      <c r="R328"/>
      <c r="S328"/>
      <c r="T328"/>
      <c r="U328"/>
      <c r="V328"/>
      <c r="W328"/>
    </row>
    <row r="329" spans="1:23" customFormat="1" x14ac:dyDescent="0.25">
      <c r="A329" s="1" t="str">
        <f>CONCATENATE(Tableau4[[#This Row],[DPT2]]," - ",Tableau4[[#This Row],[COMMUNE]])</f>
        <v>33 - Pineuilh</v>
      </c>
      <c r="B329" s="96">
        <v>33</v>
      </c>
      <c r="C329" s="11" t="s">
        <v>2015</v>
      </c>
      <c r="D329" s="92" t="s">
        <v>195</v>
      </c>
      <c r="E329" s="115" t="s">
        <v>2016</v>
      </c>
      <c r="F329" s="93" t="s">
        <v>4470</v>
      </c>
      <c r="G329" s="94">
        <v>4438</v>
      </c>
      <c r="H329" s="91" t="s">
        <v>103</v>
      </c>
      <c r="I329" s="91" t="s">
        <v>5</v>
      </c>
      <c r="J329" s="91" t="s">
        <v>12</v>
      </c>
      <c r="K329" s="5" t="s">
        <v>1285</v>
      </c>
      <c r="L329" s="126" t="s">
        <v>2240</v>
      </c>
    </row>
    <row r="330" spans="1:23" s="84" customFormat="1" x14ac:dyDescent="0.25">
      <c r="A330" s="1" t="str">
        <f>CONCATENATE(Tableau4[[#This Row],[DPT2]]," - ",Tableau4[[#This Row],[COMMUNE]])</f>
        <v>33 - Plassac</v>
      </c>
      <c r="B330" s="5">
        <v>33</v>
      </c>
      <c r="C330" s="5" t="s">
        <v>1562</v>
      </c>
      <c r="D330" s="6" t="s">
        <v>217</v>
      </c>
      <c r="E330" s="6" t="s">
        <v>4438</v>
      </c>
      <c r="F330" s="6" t="s">
        <v>2239</v>
      </c>
      <c r="G330" s="7">
        <v>935</v>
      </c>
      <c r="H330" s="5" t="s">
        <v>4</v>
      </c>
      <c r="I330" s="5" t="s">
        <v>11</v>
      </c>
      <c r="J330" s="5" t="s">
        <v>6</v>
      </c>
      <c r="K330" s="2" t="s">
        <v>1286</v>
      </c>
      <c r="L330" s="126" t="s">
        <v>2240</v>
      </c>
      <c r="M330"/>
      <c r="N330"/>
      <c r="O330"/>
      <c r="P330"/>
      <c r="Q330"/>
      <c r="R330"/>
      <c r="S330"/>
      <c r="T330"/>
      <c r="U330"/>
      <c r="V330"/>
      <c r="W330"/>
    </row>
    <row r="331" spans="1:23" customFormat="1" x14ac:dyDescent="0.25">
      <c r="A331" s="1" t="str">
        <f>CONCATENATE(Tableau4[[#This Row],[DPT2]]," - ",Tableau4[[#This Row],[COMMUNE]])</f>
        <v>33 - Pleine-Selve</v>
      </c>
      <c r="B331" s="5">
        <v>33</v>
      </c>
      <c r="C331" s="2" t="s">
        <v>541</v>
      </c>
      <c r="D331" s="3" t="s">
        <v>184</v>
      </c>
      <c r="E331" s="3" t="s">
        <v>542</v>
      </c>
      <c r="F331" s="6" t="s">
        <v>2239</v>
      </c>
      <c r="G331" s="4">
        <v>219</v>
      </c>
      <c r="H331" s="2" t="s">
        <v>4</v>
      </c>
      <c r="I331" s="2" t="s">
        <v>5</v>
      </c>
      <c r="J331" s="2" t="s">
        <v>6</v>
      </c>
      <c r="K331" s="2" t="s">
        <v>7</v>
      </c>
      <c r="L331" s="126" t="s">
        <v>2240</v>
      </c>
    </row>
    <row r="332" spans="1:23" customFormat="1" x14ac:dyDescent="0.25">
      <c r="A332" s="1" t="str">
        <f>CONCATENATE(Tableau4[[#This Row],[DPT2]]," - ",Tableau4[[#This Row],[COMMUNE]])</f>
        <v>33 - Podensac</v>
      </c>
      <c r="B332" s="96">
        <v>33</v>
      </c>
      <c r="C332" s="2" t="s">
        <v>2017</v>
      </c>
      <c r="D332" s="92" t="s">
        <v>260</v>
      </c>
      <c r="E332" s="93" t="s">
        <v>2018</v>
      </c>
      <c r="F332" s="93" t="s">
        <v>2240</v>
      </c>
      <c r="G332" s="94">
        <v>3160</v>
      </c>
      <c r="H332" s="91" t="s">
        <v>103</v>
      </c>
      <c r="I332" s="91" t="s">
        <v>17</v>
      </c>
      <c r="J332" s="91" t="s">
        <v>12</v>
      </c>
      <c r="K332" s="5" t="s">
        <v>1285</v>
      </c>
      <c r="L332" s="126">
        <v>46077</v>
      </c>
      <c r="M332" s="84"/>
      <c r="N332" s="84"/>
      <c r="O332" s="84"/>
      <c r="P332" s="84"/>
      <c r="Q332" s="84"/>
      <c r="R332" s="84"/>
      <c r="S332" s="84"/>
      <c r="T332" s="84"/>
      <c r="U332" s="84"/>
      <c r="V332" s="84"/>
      <c r="W332" s="84"/>
    </row>
    <row r="333" spans="1:23" customFormat="1" x14ac:dyDescent="0.25">
      <c r="A333" s="1" t="str">
        <f>CONCATENATE(Tableau4[[#This Row],[DPT2]]," - ",Tableau4[[#This Row],[COMMUNE]])</f>
        <v>33 - Pomerol</v>
      </c>
      <c r="B333" s="5">
        <v>33</v>
      </c>
      <c r="C333" s="5" t="s">
        <v>543</v>
      </c>
      <c r="D333" s="6" t="s">
        <v>214</v>
      </c>
      <c r="E333" s="6" t="s">
        <v>544</v>
      </c>
      <c r="F333" s="6" t="s">
        <v>2239</v>
      </c>
      <c r="G333" s="7">
        <v>579</v>
      </c>
      <c r="H333" s="5" t="s">
        <v>4</v>
      </c>
      <c r="I333" s="5" t="s">
        <v>11</v>
      </c>
      <c r="J333" s="2" t="s">
        <v>12</v>
      </c>
      <c r="K333" s="2" t="s">
        <v>7</v>
      </c>
      <c r="L333" s="126" t="s">
        <v>2240</v>
      </c>
    </row>
    <row r="334" spans="1:23" customFormat="1" x14ac:dyDescent="0.25">
      <c r="A334" s="1" t="str">
        <f>CONCATENATE(Tableau4[[#This Row],[DPT2]]," - ",Tableau4[[#This Row],[COMMUNE]])</f>
        <v>33 - Pompéjac</v>
      </c>
      <c r="B334" s="5">
        <v>33</v>
      </c>
      <c r="C334" s="5" t="s">
        <v>545</v>
      </c>
      <c r="D334" s="6" t="s">
        <v>204</v>
      </c>
      <c r="E334" s="6" t="s">
        <v>546</v>
      </c>
      <c r="F334" s="6" t="s">
        <v>2239</v>
      </c>
      <c r="G334" s="7">
        <v>267</v>
      </c>
      <c r="H334" s="5" t="s">
        <v>4</v>
      </c>
      <c r="I334" s="5" t="s">
        <v>11</v>
      </c>
      <c r="J334" s="2" t="s">
        <v>12</v>
      </c>
      <c r="K334" s="2" t="s">
        <v>7</v>
      </c>
      <c r="L334" s="126" t="s">
        <v>2240</v>
      </c>
    </row>
    <row r="335" spans="1:23" customFormat="1" x14ac:dyDescent="0.25">
      <c r="A335" s="1" t="str">
        <f>CONCATENATE(Tableau4[[#This Row],[DPT2]]," - ",Tableau4[[#This Row],[COMMUNE]])</f>
        <v>33 - Pompignac</v>
      </c>
      <c r="B335" s="96">
        <v>33</v>
      </c>
      <c r="C335" s="2" t="s">
        <v>1563</v>
      </c>
      <c r="D335" s="92" t="s">
        <v>242</v>
      </c>
      <c r="E335" s="93" t="s">
        <v>1564</v>
      </c>
      <c r="F335" s="93" t="s">
        <v>2240</v>
      </c>
      <c r="G335" s="94">
        <v>3170</v>
      </c>
      <c r="H335" s="91" t="s">
        <v>103</v>
      </c>
      <c r="I335" s="91" t="s">
        <v>17</v>
      </c>
      <c r="J335" s="91" t="s">
        <v>12</v>
      </c>
      <c r="K335" s="2" t="s">
        <v>1286</v>
      </c>
      <c r="L335" s="126" t="s">
        <v>2240</v>
      </c>
    </row>
    <row r="336" spans="1:23" customFormat="1" x14ac:dyDescent="0.25">
      <c r="A336" s="1" t="str">
        <f>CONCATENATE(Tableau4[[#This Row],[DPT2]]," - ",Tableau4[[#This Row],[COMMUNE]])</f>
        <v>33 - Pondaurat</v>
      </c>
      <c r="B336" s="5">
        <v>33</v>
      </c>
      <c r="C336" s="2" t="s">
        <v>547</v>
      </c>
      <c r="D336" s="3" t="s">
        <v>198</v>
      </c>
      <c r="E336" s="3" t="s">
        <v>548</v>
      </c>
      <c r="F336" s="6" t="s">
        <v>2239</v>
      </c>
      <c r="G336" s="4">
        <v>463</v>
      </c>
      <c r="H336" s="2" t="s">
        <v>4</v>
      </c>
      <c r="I336" s="2" t="s">
        <v>5</v>
      </c>
      <c r="J336" s="2" t="s">
        <v>12</v>
      </c>
      <c r="K336" s="2" t="s">
        <v>7</v>
      </c>
      <c r="L336" s="126" t="s">
        <v>2240</v>
      </c>
    </row>
    <row r="337" spans="1:23" customFormat="1" x14ac:dyDescent="0.25">
      <c r="A337" s="1" t="str">
        <f>CONCATENATE(Tableau4[[#This Row],[DPT2]]," - ",Tableau4[[#This Row],[COMMUNE]])</f>
        <v>33 - Porchères</v>
      </c>
      <c r="B337" s="5">
        <v>33</v>
      </c>
      <c r="C337" s="5" t="s">
        <v>549</v>
      </c>
      <c r="D337" s="6" t="s">
        <v>214</v>
      </c>
      <c r="E337" s="6" t="s">
        <v>550</v>
      </c>
      <c r="F337" s="6" t="s">
        <v>2239</v>
      </c>
      <c r="G337" s="7">
        <v>867</v>
      </c>
      <c r="H337" s="5" t="s">
        <v>4</v>
      </c>
      <c r="I337" s="5" t="s">
        <v>11</v>
      </c>
      <c r="J337" s="2" t="s">
        <v>12</v>
      </c>
      <c r="K337" s="2" t="s">
        <v>7</v>
      </c>
      <c r="L337" s="126">
        <v>46077</v>
      </c>
    </row>
    <row r="338" spans="1:23" customFormat="1" x14ac:dyDescent="0.25">
      <c r="A338" s="1" t="str">
        <f>CONCATENATE(Tableau4[[#This Row],[DPT2]]," - ",Tableau4[[#This Row],[COMMUNE]])</f>
        <v>33 - Porte-de-Benauge</v>
      </c>
      <c r="B338" s="5">
        <v>33</v>
      </c>
      <c r="C338" s="5" t="s">
        <v>551</v>
      </c>
      <c r="D338" s="6" t="s">
        <v>201</v>
      </c>
      <c r="E338" s="6" t="s">
        <v>552</v>
      </c>
      <c r="F338" s="6" t="s">
        <v>2239</v>
      </c>
      <c r="G338" s="7">
        <v>489</v>
      </c>
      <c r="H338" s="5" t="s">
        <v>4</v>
      </c>
      <c r="I338" s="5" t="s">
        <v>11</v>
      </c>
      <c r="J338" s="2" t="s">
        <v>12</v>
      </c>
      <c r="K338" s="2" t="s">
        <v>7</v>
      </c>
      <c r="L338" s="126" t="s">
        <v>2240</v>
      </c>
    </row>
    <row r="339" spans="1:23" customFormat="1" x14ac:dyDescent="0.25">
      <c r="A339" s="1" t="str">
        <f>CONCATENATE(Tableau4[[#This Row],[DPT2]]," - ",Tableau4[[#This Row],[COMMUNE]])</f>
        <v>33 - Portets</v>
      </c>
      <c r="B339" s="96">
        <v>33</v>
      </c>
      <c r="C339" s="2" t="s">
        <v>1565</v>
      </c>
      <c r="D339" s="92" t="s">
        <v>260</v>
      </c>
      <c r="E339" s="93" t="s">
        <v>1566</v>
      </c>
      <c r="F339" s="93" t="s">
        <v>2240</v>
      </c>
      <c r="G339" s="94">
        <v>2757</v>
      </c>
      <c r="H339" s="91" t="s">
        <v>103</v>
      </c>
      <c r="I339" s="91" t="s">
        <v>17</v>
      </c>
      <c r="J339" s="91" t="s">
        <v>12</v>
      </c>
      <c r="K339" s="2" t="s">
        <v>1286</v>
      </c>
      <c r="L339" s="126">
        <v>46077</v>
      </c>
    </row>
    <row r="340" spans="1:23" customFormat="1" x14ac:dyDescent="0.25">
      <c r="A340" s="1" t="str">
        <f>CONCATENATE(Tableau4[[#This Row],[DPT2]]," - ",Tableau4[[#This Row],[COMMUNE]])</f>
        <v>33 - Préchac</v>
      </c>
      <c r="B340" s="5">
        <v>33</v>
      </c>
      <c r="C340" s="5" t="s">
        <v>1567</v>
      </c>
      <c r="D340" s="6" t="s">
        <v>204</v>
      </c>
      <c r="E340" s="6" t="s">
        <v>1568</v>
      </c>
      <c r="F340" s="6" t="s">
        <v>2239</v>
      </c>
      <c r="G340" s="7">
        <v>1003</v>
      </c>
      <c r="H340" s="5" t="s">
        <v>4</v>
      </c>
      <c r="I340" s="5" t="s">
        <v>11</v>
      </c>
      <c r="J340" s="2" t="s">
        <v>12</v>
      </c>
      <c r="K340" s="2" t="s">
        <v>1286</v>
      </c>
      <c r="L340" s="126" t="s">
        <v>2240</v>
      </c>
      <c r="M340" s="84"/>
      <c r="N340" s="84"/>
      <c r="O340" s="84"/>
      <c r="P340" s="84"/>
      <c r="Q340" s="84"/>
      <c r="R340" s="84"/>
      <c r="S340" s="84"/>
      <c r="T340" s="84"/>
      <c r="U340" s="84"/>
      <c r="V340" s="84"/>
      <c r="W340" s="84"/>
    </row>
    <row r="341" spans="1:23" customFormat="1" x14ac:dyDescent="0.25">
      <c r="A341" s="1" t="str">
        <f>CONCATENATE(Tableau4[[#This Row],[DPT2]]," - ",Tableau4[[#This Row],[COMMUNE]])</f>
        <v>33 - Preignac</v>
      </c>
      <c r="B341" s="5">
        <v>33</v>
      </c>
      <c r="C341" s="2" t="s">
        <v>1569</v>
      </c>
      <c r="D341" s="3" t="s">
        <v>260</v>
      </c>
      <c r="E341" s="3" t="s">
        <v>1570</v>
      </c>
      <c r="F341" s="6" t="s">
        <v>2239</v>
      </c>
      <c r="G341" s="4">
        <v>2154</v>
      </c>
      <c r="H341" s="2" t="s">
        <v>4</v>
      </c>
      <c r="I341" s="2" t="s">
        <v>17</v>
      </c>
      <c r="J341" s="2" t="s">
        <v>12</v>
      </c>
      <c r="K341" s="2" t="s">
        <v>1286</v>
      </c>
      <c r="L341" s="126">
        <v>46077</v>
      </c>
    </row>
    <row r="342" spans="1:23" s="84" customFormat="1" x14ac:dyDescent="0.25">
      <c r="A342" s="1" t="str">
        <f>CONCATENATE(Tableau4[[#This Row],[DPT2]]," - ",Tableau4[[#This Row],[COMMUNE]])</f>
        <v>33 - Prignac-et-Marcamps</v>
      </c>
      <c r="B342" s="5">
        <v>33</v>
      </c>
      <c r="C342" s="2" t="s">
        <v>1571</v>
      </c>
      <c r="D342" s="3" t="s">
        <v>415</v>
      </c>
      <c r="E342" s="3" t="s">
        <v>1572</v>
      </c>
      <c r="F342" s="6" t="s">
        <v>2239</v>
      </c>
      <c r="G342" s="4">
        <v>1374</v>
      </c>
      <c r="H342" s="2" t="s">
        <v>4</v>
      </c>
      <c r="I342" s="2" t="s">
        <v>17</v>
      </c>
      <c r="J342" s="2" t="s">
        <v>6</v>
      </c>
      <c r="K342" s="2" t="s">
        <v>1286</v>
      </c>
      <c r="L342" s="126" t="s">
        <v>2240</v>
      </c>
      <c r="M342"/>
      <c r="N342"/>
      <c r="O342"/>
      <c r="P342"/>
      <c r="Q342"/>
      <c r="R342"/>
      <c r="S342"/>
      <c r="T342"/>
      <c r="U342"/>
      <c r="V342"/>
      <c r="W342"/>
    </row>
    <row r="343" spans="1:23" customFormat="1" x14ac:dyDescent="0.25">
      <c r="A343" s="1" t="str">
        <f>CONCATENATE(Tableau4[[#This Row],[DPT2]]," - ",Tableau4[[#This Row],[COMMUNE]])</f>
        <v>33 - Pugnac</v>
      </c>
      <c r="B343" s="5">
        <v>33</v>
      </c>
      <c r="C343" s="2" t="s">
        <v>1573</v>
      </c>
      <c r="D343" s="3" t="s">
        <v>415</v>
      </c>
      <c r="E343" s="3" t="s">
        <v>1574</v>
      </c>
      <c r="F343" s="6" t="s">
        <v>2239</v>
      </c>
      <c r="G343" s="4">
        <v>2325</v>
      </c>
      <c r="H343" s="2" t="s">
        <v>4</v>
      </c>
      <c r="I343" s="2" t="s">
        <v>17</v>
      </c>
      <c r="J343" s="2" t="s">
        <v>6</v>
      </c>
      <c r="K343" s="2" t="s">
        <v>1286</v>
      </c>
      <c r="L343" s="126" t="s">
        <v>2240</v>
      </c>
    </row>
    <row r="344" spans="1:23" customFormat="1" x14ac:dyDescent="0.25">
      <c r="A344" s="1" t="str">
        <f>CONCATENATE(Tableau4[[#This Row],[DPT2]]," - ",Tableau4[[#This Row],[COMMUNE]])</f>
        <v>33 - Puisseguin</v>
      </c>
      <c r="B344" s="5">
        <v>33</v>
      </c>
      <c r="C344" s="2" t="s">
        <v>1575</v>
      </c>
      <c r="D344" s="3" t="s">
        <v>224</v>
      </c>
      <c r="E344" s="3" t="s">
        <v>1576</v>
      </c>
      <c r="F344" s="6" t="s">
        <v>2239</v>
      </c>
      <c r="G344" s="4">
        <v>823</v>
      </c>
      <c r="H344" s="2" t="s">
        <v>4</v>
      </c>
      <c r="I344" s="2" t="s">
        <v>17</v>
      </c>
      <c r="J344" s="2" t="s">
        <v>12</v>
      </c>
      <c r="K344" s="2" t="s">
        <v>1286</v>
      </c>
      <c r="L344" s="126" t="s">
        <v>2240</v>
      </c>
    </row>
    <row r="345" spans="1:23" s="84" customFormat="1" x14ac:dyDescent="0.25">
      <c r="A345" s="1" t="str">
        <f>CONCATENATE(Tableau4[[#This Row],[DPT2]]," - ",Tableau4[[#This Row],[COMMUNE]])</f>
        <v>33 - Pujols</v>
      </c>
      <c r="B345" s="5">
        <v>33</v>
      </c>
      <c r="C345" s="2" t="s">
        <v>1577</v>
      </c>
      <c r="D345" s="3" t="s">
        <v>173</v>
      </c>
      <c r="E345" s="3" t="s">
        <v>4459</v>
      </c>
      <c r="F345" s="6" t="s">
        <v>2239</v>
      </c>
      <c r="G345" s="4">
        <v>528</v>
      </c>
      <c r="H345" s="2" t="s">
        <v>4</v>
      </c>
      <c r="I345" s="2" t="s">
        <v>5</v>
      </c>
      <c r="J345" s="2" t="s">
        <v>12</v>
      </c>
      <c r="K345" s="2" t="s">
        <v>1286</v>
      </c>
      <c r="L345" s="126" t="s">
        <v>2240</v>
      </c>
      <c r="M345"/>
      <c r="N345"/>
      <c r="O345"/>
      <c r="P345"/>
      <c r="Q345"/>
      <c r="R345"/>
      <c r="S345"/>
      <c r="T345"/>
      <c r="U345"/>
      <c r="V345"/>
      <c r="W345"/>
    </row>
    <row r="346" spans="1:23" s="84" customFormat="1" x14ac:dyDescent="0.25">
      <c r="A346" s="1" t="str">
        <f>CONCATENATE(Tableau4[[#This Row],[DPT2]]," - ",Tableau4[[#This Row],[COMMUNE]])</f>
        <v>33 - Pujols-sur-Ciron</v>
      </c>
      <c r="B346" s="5">
        <v>33</v>
      </c>
      <c r="C346" s="2" t="s">
        <v>553</v>
      </c>
      <c r="D346" s="3" t="s">
        <v>260</v>
      </c>
      <c r="E346" s="3" t="s">
        <v>554</v>
      </c>
      <c r="F346" s="6" t="s">
        <v>2239</v>
      </c>
      <c r="G346" s="4">
        <v>830</v>
      </c>
      <c r="H346" s="2" t="s">
        <v>4</v>
      </c>
      <c r="I346" s="2" t="s">
        <v>17</v>
      </c>
      <c r="J346" s="2" t="s">
        <v>12</v>
      </c>
      <c r="K346" s="2" t="s">
        <v>7</v>
      </c>
      <c r="L346" s="126" t="s">
        <v>2240</v>
      </c>
    </row>
    <row r="347" spans="1:23" customFormat="1" x14ac:dyDescent="0.25">
      <c r="A347" s="1" t="str">
        <f>CONCATENATE(Tableau4[[#This Row],[DPT2]]," - ",Tableau4[[#This Row],[COMMUNE]])</f>
        <v>33 - Puybarban</v>
      </c>
      <c r="B347" s="5">
        <v>33</v>
      </c>
      <c r="C347" s="2" t="s">
        <v>555</v>
      </c>
      <c r="D347" s="3" t="s">
        <v>198</v>
      </c>
      <c r="E347" s="3" t="s">
        <v>556</v>
      </c>
      <c r="F347" s="6" t="s">
        <v>2239</v>
      </c>
      <c r="G347" s="4">
        <v>418</v>
      </c>
      <c r="H347" s="2" t="s">
        <v>4</v>
      </c>
      <c r="I347" s="2" t="s">
        <v>5</v>
      </c>
      <c r="J347" s="2" t="s">
        <v>12</v>
      </c>
      <c r="K347" s="2" t="s">
        <v>7</v>
      </c>
      <c r="L347" s="126">
        <v>46077</v>
      </c>
      <c r="M347" s="84"/>
      <c r="N347" s="84"/>
      <c r="O347" s="84"/>
      <c r="P347" s="84"/>
      <c r="Q347" s="84"/>
      <c r="R347" s="84"/>
      <c r="S347" s="84"/>
      <c r="T347" s="84"/>
      <c r="U347" s="84"/>
      <c r="V347" s="84"/>
      <c r="W347" s="84"/>
    </row>
    <row r="348" spans="1:23" s="84" customFormat="1" x14ac:dyDescent="0.25">
      <c r="A348" s="1" t="str">
        <f>CONCATENATE(Tableau4[[#This Row],[DPT2]]," - ",Tableau4[[#This Row],[COMMUNE]])</f>
        <v>33 - Puynormand</v>
      </c>
      <c r="B348" s="5">
        <v>33</v>
      </c>
      <c r="C348" s="5" t="s">
        <v>557</v>
      </c>
      <c r="D348" s="6" t="s">
        <v>214</v>
      </c>
      <c r="E348" s="6" t="s">
        <v>558</v>
      </c>
      <c r="F348" s="6" t="s">
        <v>2239</v>
      </c>
      <c r="G348" s="7">
        <v>307</v>
      </c>
      <c r="H348" s="5" t="s">
        <v>4</v>
      </c>
      <c r="I348" s="5" t="s">
        <v>11</v>
      </c>
      <c r="J348" s="2" t="s">
        <v>12</v>
      </c>
      <c r="K348" s="2" t="s">
        <v>7</v>
      </c>
      <c r="L348" s="126" t="s">
        <v>2240</v>
      </c>
      <c r="M348"/>
      <c r="N348"/>
      <c r="O348"/>
      <c r="P348"/>
      <c r="Q348"/>
      <c r="R348"/>
      <c r="S348"/>
      <c r="T348"/>
      <c r="U348"/>
      <c r="V348"/>
      <c r="W348"/>
    </row>
    <row r="349" spans="1:23" s="84" customFormat="1" x14ac:dyDescent="0.25">
      <c r="A349" s="1" t="str">
        <f>CONCATENATE(Tableau4[[#This Row],[DPT2]]," - ",Tableau4[[#This Row],[COMMUNE]])</f>
        <v>33 - Queyrac</v>
      </c>
      <c r="B349" s="5">
        <v>33</v>
      </c>
      <c r="C349" s="2" t="s">
        <v>1578</v>
      </c>
      <c r="D349" s="3" t="s">
        <v>749</v>
      </c>
      <c r="E349" s="3" t="s">
        <v>1579</v>
      </c>
      <c r="F349" s="6" t="s">
        <v>2239</v>
      </c>
      <c r="G349" s="4">
        <v>1367</v>
      </c>
      <c r="H349" s="2" t="s">
        <v>4</v>
      </c>
      <c r="I349" s="2" t="s">
        <v>17</v>
      </c>
      <c r="J349" s="2" t="s">
        <v>12</v>
      </c>
      <c r="K349" s="2" t="s">
        <v>1286</v>
      </c>
      <c r="L349" s="126" t="s">
        <v>2240</v>
      </c>
      <c r="M349"/>
      <c r="N349"/>
      <c r="O349"/>
      <c r="P349"/>
      <c r="Q349"/>
      <c r="R349"/>
      <c r="S349"/>
      <c r="T349"/>
      <c r="U349"/>
      <c r="V349"/>
      <c r="W349"/>
    </row>
    <row r="350" spans="1:23" s="84" customFormat="1" x14ac:dyDescent="0.25">
      <c r="A350" s="1" t="str">
        <f>CONCATENATE(Tableau4[[#This Row],[DPT2]]," - ",Tableau4[[#This Row],[COMMUNE]])</f>
        <v>33 - Quinsac</v>
      </c>
      <c r="B350" s="96">
        <v>33</v>
      </c>
      <c r="C350" s="2" t="s">
        <v>1580</v>
      </c>
      <c r="D350" s="92" t="s">
        <v>211</v>
      </c>
      <c r="E350" s="93" t="s">
        <v>4450</v>
      </c>
      <c r="F350" s="93" t="s">
        <v>2240</v>
      </c>
      <c r="G350" s="94">
        <v>2195</v>
      </c>
      <c r="H350" s="91" t="s">
        <v>103</v>
      </c>
      <c r="I350" s="91" t="s">
        <v>17</v>
      </c>
      <c r="J350" s="91" t="s">
        <v>12</v>
      </c>
      <c r="K350" s="2" t="s">
        <v>1286</v>
      </c>
      <c r="L350" s="126" t="s">
        <v>2240</v>
      </c>
      <c r="M350"/>
      <c r="N350"/>
      <c r="O350"/>
      <c r="P350"/>
      <c r="Q350"/>
      <c r="R350"/>
      <c r="S350"/>
      <c r="T350"/>
      <c r="U350"/>
      <c r="V350"/>
      <c r="W350"/>
    </row>
    <row r="351" spans="1:23" customFormat="1" x14ac:dyDescent="0.25">
      <c r="A351" s="1" t="str">
        <f>CONCATENATE(Tableau4[[#This Row],[DPT2]]," - ",Tableau4[[#This Row],[COMMUNE]])</f>
        <v>33 - Rauzan</v>
      </c>
      <c r="B351" s="5">
        <v>33</v>
      </c>
      <c r="C351" s="2" t="s">
        <v>1581</v>
      </c>
      <c r="D351" s="3" t="s">
        <v>173</v>
      </c>
      <c r="E351" s="3" t="s">
        <v>1582</v>
      </c>
      <c r="F351" s="6" t="s">
        <v>2239</v>
      </c>
      <c r="G351" s="4">
        <v>1236</v>
      </c>
      <c r="H351" s="2" t="s">
        <v>4</v>
      </c>
      <c r="I351" s="2" t="s">
        <v>5</v>
      </c>
      <c r="J351" s="2" t="s">
        <v>12</v>
      </c>
      <c r="K351" s="2" t="s">
        <v>1286</v>
      </c>
      <c r="L351" s="126" t="s">
        <v>2240</v>
      </c>
      <c r="M351" s="84"/>
      <c r="N351" s="84"/>
      <c r="O351" s="84"/>
      <c r="P351" s="84"/>
      <c r="Q351" s="84"/>
      <c r="R351" s="84"/>
      <c r="S351" s="84"/>
      <c r="T351" s="84"/>
      <c r="U351" s="84"/>
      <c r="V351" s="84"/>
      <c r="W351" s="84"/>
    </row>
    <row r="352" spans="1:23" customFormat="1" x14ac:dyDescent="0.25">
      <c r="A352" s="1" t="str">
        <f>CONCATENATE(Tableau4[[#This Row],[DPT2]]," - ",Tableau4[[#This Row],[COMMUNE]])</f>
        <v>33 - Reignac</v>
      </c>
      <c r="B352" s="5">
        <v>33</v>
      </c>
      <c r="C352" s="2" t="s">
        <v>1583</v>
      </c>
      <c r="D352" s="3" t="s">
        <v>184</v>
      </c>
      <c r="E352" s="3" t="s">
        <v>4431</v>
      </c>
      <c r="F352" s="6" t="s">
        <v>2239</v>
      </c>
      <c r="G352" s="4">
        <v>1602</v>
      </c>
      <c r="H352" s="2" t="s">
        <v>4</v>
      </c>
      <c r="I352" s="2" t="s">
        <v>5</v>
      </c>
      <c r="J352" s="2" t="s">
        <v>6</v>
      </c>
      <c r="K352" s="2" t="s">
        <v>1286</v>
      </c>
      <c r="L352" s="126" t="s">
        <v>2240</v>
      </c>
      <c r="M352" s="84"/>
      <c r="N352" s="84"/>
      <c r="O352" s="84"/>
      <c r="P352" s="84"/>
      <c r="Q352" s="84"/>
      <c r="R352" s="84"/>
      <c r="S352" s="84"/>
      <c r="T352" s="84"/>
      <c r="U352" s="84"/>
      <c r="V352" s="84"/>
      <c r="W352" s="84"/>
    </row>
    <row r="353" spans="1:23" customFormat="1" x14ac:dyDescent="0.25">
      <c r="A353" s="1" t="str">
        <f>CONCATENATE(Tableau4[[#This Row],[DPT2]]," - ",Tableau4[[#This Row],[COMMUNE]])</f>
        <v>33 - Rimons</v>
      </c>
      <c r="B353" s="5">
        <v>33</v>
      </c>
      <c r="C353" s="5" t="s">
        <v>559</v>
      </c>
      <c r="D353" s="6" t="s">
        <v>201</v>
      </c>
      <c r="E353" s="6" t="s">
        <v>560</v>
      </c>
      <c r="F353" s="6" t="s">
        <v>2239</v>
      </c>
      <c r="G353" s="7">
        <v>198</v>
      </c>
      <c r="H353" s="5" t="s">
        <v>4</v>
      </c>
      <c r="I353" s="5" t="s">
        <v>11</v>
      </c>
      <c r="J353" s="2" t="s">
        <v>12</v>
      </c>
      <c r="K353" s="2" t="s">
        <v>7</v>
      </c>
      <c r="L353" s="126" t="s">
        <v>2240</v>
      </c>
    </row>
    <row r="354" spans="1:23" customFormat="1" x14ac:dyDescent="0.25">
      <c r="A354" s="1" t="str">
        <f>CONCATENATE(Tableau4[[#This Row],[DPT2]]," - ",Tableau4[[#This Row],[COMMUNE]])</f>
        <v>33 - Riocaud</v>
      </c>
      <c r="B354" s="5">
        <v>33</v>
      </c>
      <c r="C354" s="2" t="s">
        <v>561</v>
      </c>
      <c r="D354" s="3" t="s">
        <v>195</v>
      </c>
      <c r="E354" s="3" t="s">
        <v>562</v>
      </c>
      <c r="F354" s="6" t="s">
        <v>2239</v>
      </c>
      <c r="G354" s="4">
        <v>192</v>
      </c>
      <c r="H354" s="2" t="s">
        <v>4</v>
      </c>
      <c r="I354" s="2" t="s">
        <v>5</v>
      </c>
      <c r="J354" s="2" t="s">
        <v>12</v>
      </c>
      <c r="K354" s="2" t="s">
        <v>7</v>
      </c>
      <c r="L354" s="126" t="s">
        <v>2240</v>
      </c>
      <c r="M354" s="84"/>
      <c r="N354" s="84"/>
      <c r="O354" s="84"/>
      <c r="P354" s="84"/>
      <c r="Q354" s="84"/>
      <c r="R354" s="84"/>
      <c r="S354" s="84"/>
      <c r="T354" s="84"/>
      <c r="U354" s="84"/>
      <c r="V354" s="84"/>
      <c r="W354" s="84"/>
    </row>
    <row r="355" spans="1:23" customFormat="1" x14ac:dyDescent="0.25">
      <c r="A355" s="1" t="str">
        <f>CONCATENATE(Tableau4[[#This Row],[DPT2]]," - ",Tableau4[[#This Row],[COMMUNE]])</f>
        <v>33 - Rions</v>
      </c>
      <c r="B355" s="5">
        <v>33</v>
      </c>
      <c r="C355" s="2" t="s">
        <v>1584</v>
      </c>
      <c r="D355" s="3" t="s">
        <v>260</v>
      </c>
      <c r="E355" s="3" t="s">
        <v>1585</v>
      </c>
      <c r="F355" s="6" t="s">
        <v>2239</v>
      </c>
      <c r="G355" s="4">
        <v>1525</v>
      </c>
      <c r="H355" s="2" t="s">
        <v>4</v>
      </c>
      <c r="I355" s="2" t="s">
        <v>17</v>
      </c>
      <c r="J355" s="2" t="s">
        <v>12</v>
      </c>
      <c r="K355" s="2" t="s">
        <v>1286</v>
      </c>
      <c r="L355" s="126">
        <v>46077</v>
      </c>
    </row>
    <row r="356" spans="1:23" s="84" customFormat="1" x14ac:dyDescent="0.25">
      <c r="A356" s="1" t="str">
        <f>CONCATENATE(Tableau4[[#This Row],[DPT2]]," - ",Tableau4[[#This Row],[COMMUNE]])</f>
        <v>33 - Roaillan</v>
      </c>
      <c r="B356" s="5">
        <v>33</v>
      </c>
      <c r="C356" s="5" t="s">
        <v>1586</v>
      </c>
      <c r="D356" s="6" t="s">
        <v>204</v>
      </c>
      <c r="E356" s="6" t="s">
        <v>1587</v>
      </c>
      <c r="F356" s="6" t="s">
        <v>2239</v>
      </c>
      <c r="G356" s="7">
        <v>1742</v>
      </c>
      <c r="H356" s="5" t="s">
        <v>4</v>
      </c>
      <c r="I356" s="5" t="s">
        <v>11</v>
      </c>
      <c r="J356" s="2" t="s">
        <v>12</v>
      </c>
      <c r="K356" s="2" t="s">
        <v>1286</v>
      </c>
      <c r="L356" s="126" t="s">
        <v>2240</v>
      </c>
    </row>
    <row r="357" spans="1:23" customFormat="1" x14ac:dyDescent="0.25">
      <c r="A357" s="1" t="str">
        <f>CONCATENATE(Tableau4[[#This Row],[DPT2]]," - ",Tableau4[[#This Row],[COMMUNE]])</f>
        <v>33 - Romagne</v>
      </c>
      <c r="B357" s="5">
        <v>33</v>
      </c>
      <c r="C357" s="5" t="s">
        <v>563</v>
      </c>
      <c r="D357" s="6" t="s">
        <v>201</v>
      </c>
      <c r="E357" s="6" t="s">
        <v>4460</v>
      </c>
      <c r="F357" s="6" t="s">
        <v>2239</v>
      </c>
      <c r="G357" s="7">
        <v>467</v>
      </c>
      <c r="H357" s="5" t="s">
        <v>4</v>
      </c>
      <c r="I357" s="5" t="s">
        <v>11</v>
      </c>
      <c r="J357" s="2" t="s">
        <v>12</v>
      </c>
      <c r="K357" s="2" t="s">
        <v>7</v>
      </c>
      <c r="L357" s="126" t="s">
        <v>2240</v>
      </c>
      <c r="M357" s="84"/>
      <c r="N357" s="84"/>
      <c r="O357" s="84"/>
      <c r="P357" s="84"/>
      <c r="Q357" s="84"/>
      <c r="R357" s="84"/>
      <c r="S357" s="84"/>
      <c r="T357" s="84"/>
      <c r="U357" s="84"/>
      <c r="V357" s="84"/>
      <c r="W357" s="84"/>
    </row>
    <row r="358" spans="1:23" customFormat="1" x14ac:dyDescent="0.25">
      <c r="A358" s="1" t="str">
        <f>CONCATENATE(Tableau4[[#This Row],[DPT2]]," - ",Tableau4[[#This Row],[COMMUNE]])</f>
        <v>33 - Roquebrune</v>
      </c>
      <c r="B358" s="5">
        <v>33</v>
      </c>
      <c r="C358" s="2" t="s">
        <v>564</v>
      </c>
      <c r="D358" s="3" t="s">
        <v>198</v>
      </c>
      <c r="E358" s="3" t="s">
        <v>565</v>
      </c>
      <c r="F358" s="6" t="s">
        <v>2239</v>
      </c>
      <c r="G358" s="4">
        <v>284</v>
      </c>
      <c r="H358" s="2" t="s">
        <v>4</v>
      </c>
      <c r="I358" s="2" t="s">
        <v>5</v>
      </c>
      <c r="J358" s="2" t="s">
        <v>12</v>
      </c>
      <c r="K358" s="2" t="s">
        <v>7</v>
      </c>
      <c r="L358" s="126" t="s">
        <v>2240</v>
      </c>
    </row>
    <row r="359" spans="1:23" customFormat="1" x14ac:dyDescent="0.25">
      <c r="A359" s="1" t="str">
        <f>CONCATENATE(Tableau4[[#This Row],[DPT2]]," - ",Tableau4[[#This Row],[COMMUNE]])</f>
        <v>33 - Ruch</v>
      </c>
      <c r="B359" s="5">
        <v>33</v>
      </c>
      <c r="C359" s="2" t="s">
        <v>566</v>
      </c>
      <c r="D359" s="3" t="s">
        <v>173</v>
      </c>
      <c r="E359" s="3" t="s">
        <v>567</v>
      </c>
      <c r="F359" s="6" t="s">
        <v>2239</v>
      </c>
      <c r="G359" s="4">
        <v>598</v>
      </c>
      <c r="H359" s="2" t="s">
        <v>4</v>
      </c>
      <c r="I359" s="2" t="s">
        <v>5</v>
      </c>
      <c r="J359" s="2" t="s">
        <v>12</v>
      </c>
      <c r="K359" s="2" t="s">
        <v>7</v>
      </c>
      <c r="L359" s="126" t="s">
        <v>2240</v>
      </c>
    </row>
    <row r="360" spans="1:23" customFormat="1" x14ac:dyDescent="0.25">
      <c r="A360" s="1" t="str">
        <f>CONCATENATE(Tableau4[[#This Row],[DPT2]]," - ",Tableau4[[#This Row],[COMMUNE]])</f>
        <v>33 - Sablons</v>
      </c>
      <c r="B360" s="5">
        <v>33</v>
      </c>
      <c r="C360" s="5" t="s">
        <v>1588</v>
      </c>
      <c r="D360" s="6" t="s">
        <v>214</v>
      </c>
      <c r="E360" s="6" t="s">
        <v>1589</v>
      </c>
      <c r="F360" s="6" t="s">
        <v>2239</v>
      </c>
      <c r="G360" s="7">
        <v>1300</v>
      </c>
      <c r="H360" s="5" t="s">
        <v>4</v>
      </c>
      <c r="I360" s="5" t="s">
        <v>11</v>
      </c>
      <c r="J360" s="2" t="s">
        <v>12</v>
      </c>
      <c r="K360" s="2" t="s">
        <v>1286</v>
      </c>
      <c r="L360" s="126">
        <v>46077</v>
      </c>
      <c r="M360" s="84"/>
      <c r="N360" s="84"/>
      <c r="O360" s="84"/>
      <c r="P360" s="84"/>
      <c r="Q360" s="84"/>
      <c r="R360" s="84"/>
      <c r="S360" s="84"/>
      <c r="T360" s="84"/>
      <c r="U360" s="84"/>
      <c r="V360" s="84"/>
      <c r="W360" s="84"/>
    </row>
    <row r="361" spans="1:23" customFormat="1" x14ac:dyDescent="0.25">
      <c r="A361" s="1" t="str">
        <f>CONCATENATE(Tableau4[[#This Row],[DPT2]]," - ",Tableau4[[#This Row],[COMMUNE]])</f>
        <v>33 - Sadirac</v>
      </c>
      <c r="B361" s="5">
        <v>33</v>
      </c>
      <c r="C361" s="2" t="s">
        <v>1590</v>
      </c>
      <c r="D361" s="3" t="s">
        <v>237</v>
      </c>
      <c r="E361" s="3" t="s">
        <v>1591</v>
      </c>
      <c r="F361" s="6" t="s">
        <v>2239</v>
      </c>
      <c r="G361" s="4">
        <v>4499</v>
      </c>
      <c r="H361" s="2" t="s">
        <v>4</v>
      </c>
      <c r="I361" s="2" t="s">
        <v>17</v>
      </c>
      <c r="J361" s="2" t="s">
        <v>12</v>
      </c>
      <c r="K361" s="2" t="s">
        <v>1286</v>
      </c>
      <c r="L361" s="126" t="s">
        <v>2240</v>
      </c>
    </row>
    <row r="362" spans="1:23" s="84" customFormat="1" x14ac:dyDescent="0.25">
      <c r="A362" s="1" t="str">
        <f>CONCATENATE(Tableau4[[#This Row],[DPT2]]," - ",Tableau4[[#This Row],[COMMUNE]])</f>
        <v>33 - Saillans</v>
      </c>
      <c r="B362" s="5">
        <v>33</v>
      </c>
      <c r="C362" s="2" t="s">
        <v>568</v>
      </c>
      <c r="D362" s="3" t="s">
        <v>190</v>
      </c>
      <c r="E362" s="3" t="s">
        <v>569</v>
      </c>
      <c r="F362" s="6" t="s">
        <v>2239</v>
      </c>
      <c r="G362" s="4">
        <v>385</v>
      </c>
      <c r="H362" s="2" t="s">
        <v>4</v>
      </c>
      <c r="I362" s="2" t="s">
        <v>17</v>
      </c>
      <c r="J362" s="2" t="s">
        <v>12</v>
      </c>
      <c r="K362" s="2" t="s">
        <v>7</v>
      </c>
      <c r="L362" s="126" t="s">
        <v>2240</v>
      </c>
      <c r="M362"/>
      <c r="N362"/>
      <c r="O362"/>
      <c r="P362"/>
      <c r="Q362"/>
      <c r="R362"/>
      <c r="S362"/>
      <c r="T362"/>
      <c r="U362"/>
      <c r="V362"/>
      <c r="W362"/>
    </row>
    <row r="363" spans="1:23" customFormat="1" x14ac:dyDescent="0.25">
      <c r="A363" s="1" t="str">
        <f>CONCATENATE(Tableau4[[#This Row],[DPT2]]," - ",Tableau4[[#This Row],[COMMUNE]])</f>
        <v>33 - Saint-Aignan</v>
      </c>
      <c r="B363" s="5">
        <v>33</v>
      </c>
      <c r="C363" s="2" t="s">
        <v>570</v>
      </c>
      <c r="D363" s="3" t="s">
        <v>190</v>
      </c>
      <c r="E363" s="3" t="s">
        <v>571</v>
      </c>
      <c r="F363" s="6" t="s">
        <v>2239</v>
      </c>
      <c r="G363" s="4">
        <v>201</v>
      </c>
      <c r="H363" s="2" t="s">
        <v>4</v>
      </c>
      <c r="I363" s="2" t="s">
        <v>17</v>
      </c>
      <c r="J363" s="2" t="s">
        <v>12</v>
      </c>
      <c r="K363" s="2" t="s">
        <v>7</v>
      </c>
      <c r="L363" s="126" t="s">
        <v>2240</v>
      </c>
    </row>
    <row r="364" spans="1:23" customFormat="1" x14ac:dyDescent="0.25">
      <c r="A364" s="1" t="str">
        <f>CONCATENATE(Tableau4[[#This Row],[DPT2]]," - ",Tableau4[[#This Row],[COMMUNE]])</f>
        <v>33 - Saint-André-de-Cubzac</v>
      </c>
      <c r="B364" s="96">
        <v>33</v>
      </c>
      <c r="C364" s="11" t="s">
        <v>2182</v>
      </c>
      <c r="D364" s="92" t="s">
        <v>415</v>
      </c>
      <c r="E364" s="115" t="s">
        <v>2183</v>
      </c>
      <c r="F364" s="93" t="s">
        <v>2240</v>
      </c>
      <c r="G364" s="94">
        <v>12372</v>
      </c>
      <c r="H364" s="91" t="s">
        <v>103</v>
      </c>
      <c r="I364" s="91" t="s">
        <v>17</v>
      </c>
      <c r="J364" s="91" t="s">
        <v>6</v>
      </c>
      <c r="K364" s="5" t="s">
        <v>1878</v>
      </c>
      <c r="L364" s="126">
        <v>46077</v>
      </c>
    </row>
    <row r="365" spans="1:23" customFormat="1" x14ac:dyDescent="0.25">
      <c r="A365" s="1" t="str">
        <f>CONCATENATE(Tableau4[[#This Row],[DPT2]]," - ",Tableau4[[#This Row],[COMMUNE]])</f>
        <v>33 - Saint-André-du-Bois</v>
      </c>
      <c r="B365" s="5">
        <v>33</v>
      </c>
      <c r="C365" s="5" t="s">
        <v>572</v>
      </c>
      <c r="D365" s="6" t="s">
        <v>204</v>
      </c>
      <c r="E365" s="6" t="s">
        <v>573</v>
      </c>
      <c r="F365" s="6" t="s">
        <v>2239</v>
      </c>
      <c r="G365" s="7">
        <v>432</v>
      </c>
      <c r="H365" s="5" t="s">
        <v>4</v>
      </c>
      <c r="I365" s="5" t="s">
        <v>11</v>
      </c>
      <c r="J365" s="2" t="s">
        <v>12</v>
      </c>
      <c r="K365" s="2" t="s">
        <v>7</v>
      </c>
      <c r="L365" s="126" t="s">
        <v>2240</v>
      </c>
    </row>
    <row r="366" spans="1:23" s="84" customFormat="1" x14ac:dyDescent="0.25">
      <c r="A366" s="1" t="str">
        <f>CONCATENATE(Tableau4[[#This Row],[DPT2]]," - ",Tableau4[[#This Row],[COMMUNE]])</f>
        <v>33 - Saint-André-et-Appelles</v>
      </c>
      <c r="B366" s="5">
        <v>33</v>
      </c>
      <c r="C366" s="2" t="s">
        <v>574</v>
      </c>
      <c r="D366" s="3" t="s">
        <v>195</v>
      </c>
      <c r="E366" s="3" t="s">
        <v>575</v>
      </c>
      <c r="F366" s="6" t="s">
        <v>2239</v>
      </c>
      <c r="G366" s="4">
        <v>675</v>
      </c>
      <c r="H366" s="2" t="s">
        <v>4</v>
      </c>
      <c r="I366" s="2" t="s">
        <v>5</v>
      </c>
      <c r="J366" s="2" t="s">
        <v>12</v>
      </c>
      <c r="K366" s="2" t="s">
        <v>7</v>
      </c>
      <c r="L366" s="126" t="s">
        <v>2240</v>
      </c>
      <c r="M366"/>
      <c r="N366"/>
      <c r="O366"/>
      <c r="P366"/>
      <c r="Q366"/>
      <c r="R366"/>
      <c r="S366"/>
      <c r="T366"/>
      <c r="U366"/>
      <c r="V366"/>
      <c r="W366"/>
    </row>
    <row r="367" spans="1:23" customFormat="1" x14ac:dyDescent="0.25">
      <c r="A367" s="1" t="str">
        <f>CONCATENATE(Tableau4[[#This Row],[DPT2]]," - ",Tableau4[[#This Row],[COMMUNE]])</f>
        <v>33 - Saint-Androny</v>
      </c>
      <c r="B367" s="5">
        <v>33</v>
      </c>
      <c r="C367" s="2" t="s">
        <v>576</v>
      </c>
      <c r="D367" s="3" t="s">
        <v>184</v>
      </c>
      <c r="E367" s="3" t="s">
        <v>577</v>
      </c>
      <c r="F367" s="6" t="s">
        <v>2239</v>
      </c>
      <c r="G367" s="4">
        <v>542</v>
      </c>
      <c r="H367" s="2" t="s">
        <v>4</v>
      </c>
      <c r="I367" s="2" t="s">
        <v>5</v>
      </c>
      <c r="J367" s="2" t="s">
        <v>6</v>
      </c>
      <c r="K367" s="2" t="s">
        <v>7</v>
      </c>
      <c r="L367" s="126">
        <v>46116</v>
      </c>
    </row>
    <row r="368" spans="1:23" s="84" customFormat="1" x14ac:dyDescent="0.25">
      <c r="A368" s="1" t="str">
        <f>CONCATENATE(Tableau4[[#This Row],[DPT2]]," - ",Tableau4[[#This Row],[COMMUNE]])</f>
        <v>33 - Saint-Antoine-du-Queyret</v>
      </c>
      <c r="B368" s="5">
        <v>33</v>
      </c>
      <c r="C368" s="5" t="s">
        <v>578</v>
      </c>
      <c r="D368" s="6" t="s">
        <v>201</v>
      </c>
      <c r="E368" s="6" t="s">
        <v>579</v>
      </c>
      <c r="F368" s="6" t="s">
        <v>2239</v>
      </c>
      <c r="G368" s="7">
        <v>56</v>
      </c>
      <c r="H368" s="5" t="s">
        <v>4</v>
      </c>
      <c r="I368" s="5" t="s">
        <v>11</v>
      </c>
      <c r="J368" s="2" t="s">
        <v>12</v>
      </c>
      <c r="K368" s="2" t="s">
        <v>7</v>
      </c>
      <c r="L368" s="126" t="s">
        <v>2240</v>
      </c>
      <c r="M368"/>
      <c r="N368"/>
      <c r="O368"/>
      <c r="P368"/>
      <c r="Q368"/>
      <c r="R368"/>
      <c r="S368"/>
      <c r="T368"/>
      <c r="U368"/>
      <c r="V368"/>
      <c r="W368"/>
    </row>
    <row r="369" spans="1:23" s="84" customFormat="1" x14ac:dyDescent="0.25">
      <c r="A369" s="1" t="str">
        <f>CONCATENATE(Tableau4[[#This Row],[DPT2]]," - ",Tableau4[[#This Row],[COMMUNE]])</f>
        <v>33 - Saint-Antoine-sur-l'Isle</v>
      </c>
      <c r="B369" s="5">
        <v>33</v>
      </c>
      <c r="C369" s="5" t="s">
        <v>580</v>
      </c>
      <c r="D369" s="6" t="s">
        <v>214</v>
      </c>
      <c r="E369" s="6" t="s">
        <v>581</v>
      </c>
      <c r="F369" s="6" t="s">
        <v>2239</v>
      </c>
      <c r="G369" s="7">
        <v>582</v>
      </c>
      <c r="H369" s="5" t="s">
        <v>4</v>
      </c>
      <c r="I369" s="5" t="s">
        <v>11</v>
      </c>
      <c r="J369" s="2" t="s">
        <v>12</v>
      </c>
      <c r="K369" s="2" t="s">
        <v>7</v>
      </c>
      <c r="L369" s="126" t="s">
        <v>2240</v>
      </c>
      <c r="M369"/>
      <c r="N369"/>
      <c r="O369"/>
      <c r="P369"/>
      <c r="Q369"/>
      <c r="R369"/>
      <c r="S369"/>
      <c r="T369"/>
      <c r="U369"/>
      <c r="V369"/>
      <c r="W369"/>
    </row>
    <row r="370" spans="1:23" customFormat="1" x14ac:dyDescent="0.25">
      <c r="A370" s="1" t="str">
        <f>CONCATENATE(Tableau4[[#This Row],[DPT2]]," - ",Tableau4[[#This Row],[COMMUNE]])</f>
        <v>33 - Saint-Aubin-de-Blaye</v>
      </c>
      <c r="B370" s="5">
        <v>33</v>
      </c>
      <c r="C370" s="2" t="s">
        <v>1592</v>
      </c>
      <c r="D370" s="3" t="s">
        <v>184</v>
      </c>
      <c r="E370" s="3" t="s">
        <v>1593</v>
      </c>
      <c r="F370" s="6" t="s">
        <v>2239</v>
      </c>
      <c r="G370" s="4">
        <v>866</v>
      </c>
      <c r="H370" s="2" t="s">
        <v>4</v>
      </c>
      <c r="I370" s="2" t="s">
        <v>5</v>
      </c>
      <c r="J370" s="2" t="s">
        <v>6</v>
      </c>
      <c r="K370" s="2" t="s">
        <v>1286</v>
      </c>
      <c r="L370" s="126" t="s">
        <v>2240</v>
      </c>
      <c r="M370" s="84"/>
      <c r="N370" s="84"/>
      <c r="O370" s="84"/>
      <c r="P370" s="84"/>
      <c r="Q370" s="84"/>
      <c r="R370" s="84"/>
      <c r="S370" s="84"/>
      <c r="T370" s="84"/>
      <c r="U370" s="84"/>
      <c r="V370" s="84"/>
      <c r="W370" s="84"/>
    </row>
    <row r="371" spans="1:23" customFormat="1" x14ac:dyDescent="0.25">
      <c r="A371" s="1" t="str">
        <f>CONCATENATE(Tableau4[[#This Row],[DPT2]]," - ",Tableau4[[#This Row],[COMMUNE]])</f>
        <v>33 - Saint-Aubin-de-Branne</v>
      </c>
      <c r="B371" s="5">
        <v>33</v>
      </c>
      <c r="C371" s="2" t="s">
        <v>582</v>
      </c>
      <c r="D371" s="3" t="s">
        <v>173</v>
      </c>
      <c r="E371" s="3" t="s">
        <v>583</v>
      </c>
      <c r="F371" s="6" t="s">
        <v>2239</v>
      </c>
      <c r="G371" s="4">
        <v>368</v>
      </c>
      <c r="H371" s="2" t="s">
        <v>4</v>
      </c>
      <c r="I371" s="2" t="s">
        <v>5</v>
      </c>
      <c r="J371" s="2" t="s">
        <v>12</v>
      </c>
      <c r="K371" s="2" t="s">
        <v>7</v>
      </c>
      <c r="L371" s="126" t="s">
        <v>2240</v>
      </c>
    </row>
    <row r="372" spans="1:23" s="84" customFormat="1" x14ac:dyDescent="0.25">
      <c r="A372" s="1" t="str">
        <f>CONCATENATE(Tableau4[[#This Row],[DPT2]]," - ",Tableau4[[#This Row],[COMMUNE]])</f>
        <v>33 - Saint-Aubin-de-Médoc</v>
      </c>
      <c r="B372" s="96">
        <v>33</v>
      </c>
      <c r="C372" s="2" t="s">
        <v>2019</v>
      </c>
      <c r="D372" s="92" t="s">
        <v>1388</v>
      </c>
      <c r="E372" s="93" t="s">
        <v>2020</v>
      </c>
      <c r="F372" s="93" t="s">
        <v>2240</v>
      </c>
      <c r="G372" s="94">
        <v>7495</v>
      </c>
      <c r="H372" s="91" t="s">
        <v>103</v>
      </c>
      <c r="I372" s="91" t="s">
        <v>17</v>
      </c>
      <c r="J372" s="91" t="s">
        <v>12</v>
      </c>
      <c r="K372" s="5" t="s">
        <v>1285</v>
      </c>
      <c r="L372" s="126" t="s">
        <v>2240</v>
      </c>
      <c r="M372"/>
      <c r="N372"/>
      <c r="O372"/>
      <c r="P372"/>
      <c r="Q372"/>
      <c r="R372"/>
      <c r="S372"/>
      <c r="T372"/>
      <c r="U372"/>
      <c r="V372"/>
      <c r="W372"/>
    </row>
    <row r="373" spans="1:23" s="84" customFormat="1" x14ac:dyDescent="0.25">
      <c r="A373" s="1" t="str">
        <f>CONCATENATE(Tableau4[[#This Row],[DPT2]]," - ",Tableau4[[#This Row],[COMMUNE]])</f>
        <v>33 - Saint-Avit-de-Soulège</v>
      </c>
      <c r="B373" s="5">
        <v>33</v>
      </c>
      <c r="C373" s="2" t="s">
        <v>584</v>
      </c>
      <c r="D373" s="3" t="s">
        <v>195</v>
      </c>
      <c r="E373" s="3" t="s">
        <v>585</v>
      </c>
      <c r="F373" s="6" t="s">
        <v>2239</v>
      </c>
      <c r="G373" s="4">
        <v>78</v>
      </c>
      <c r="H373" s="2" t="s">
        <v>4</v>
      </c>
      <c r="I373" s="2" t="s">
        <v>5</v>
      </c>
      <c r="J373" s="2" t="s">
        <v>12</v>
      </c>
      <c r="K373" s="2" t="s">
        <v>7</v>
      </c>
      <c r="L373" s="126" t="s">
        <v>2240</v>
      </c>
    </row>
    <row r="374" spans="1:23" s="84" customFormat="1" x14ac:dyDescent="0.25">
      <c r="A374" s="1" t="str">
        <f>CONCATENATE(Tableau4[[#This Row],[DPT2]]," - ",Tableau4[[#This Row],[COMMUNE]])</f>
        <v>33 - Saint-Avit-Saint-Nazaire</v>
      </c>
      <c r="B374" s="5">
        <v>33</v>
      </c>
      <c r="C374" s="2" t="s">
        <v>586</v>
      </c>
      <c r="D374" s="3" t="s">
        <v>195</v>
      </c>
      <c r="E374" s="3" t="s">
        <v>587</v>
      </c>
      <c r="F374" s="6" t="s">
        <v>2239</v>
      </c>
      <c r="G374" s="4">
        <v>1478</v>
      </c>
      <c r="H374" s="2" t="s">
        <v>4</v>
      </c>
      <c r="I374" s="2" t="s">
        <v>5</v>
      </c>
      <c r="J374" s="2" t="s">
        <v>12</v>
      </c>
      <c r="K374" s="2" t="s">
        <v>7</v>
      </c>
      <c r="L374" s="126" t="s">
        <v>2240</v>
      </c>
    </row>
    <row r="375" spans="1:23" customFormat="1" x14ac:dyDescent="0.25">
      <c r="A375" s="1" t="str">
        <f>CONCATENATE(Tableau4[[#This Row],[DPT2]]," - ",Tableau4[[#This Row],[COMMUNE]])</f>
        <v>33 - Saint-Brice</v>
      </c>
      <c r="B375" s="5">
        <v>33</v>
      </c>
      <c r="C375" s="5" t="s">
        <v>588</v>
      </c>
      <c r="D375" s="6" t="s">
        <v>201</v>
      </c>
      <c r="E375" s="6" t="s">
        <v>4433</v>
      </c>
      <c r="F375" s="6" t="s">
        <v>2239</v>
      </c>
      <c r="G375" s="7">
        <v>315</v>
      </c>
      <c r="H375" s="5" t="s">
        <v>4</v>
      </c>
      <c r="I375" s="5" t="s">
        <v>11</v>
      </c>
      <c r="J375" s="2" t="s">
        <v>12</v>
      </c>
      <c r="K375" s="2" t="s">
        <v>7</v>
      </c>
      <c r="L375" s="126" t="s">
        <v>2240</v>
      </c>
    </row>
    <row r="376" spans="1:23" customFormat="1" x14ac:dyDescent="0.25">
      <c r="A376" s="1" t="str">
        <f>CONCATENATE(Tableau4[[#This Row],[DPT2]]," - ",Tableau4[[#This Row],[COMMUNE]])</f>
        <v>33 - Saint-Caprais-de-Bordeaux</v>
      </c>
      <c r="B376" s="96">
        <v>33</v>
      </c>
      <c r="C376" s="2" t="s">
        <v>1594</v>
      </c>
      <c r="D376" s="92" t="s">
        <v>211</v>
      </c>
      <c r="E376" s="93" t="s">
        <v>1595</v>
      </c>
      <c r="F376" s="93" t="s">
        <v>2240</v>
      </c>
      <c r="G376" s="94">
        <v>3399</v>
      </c>
      <c r="H376" s="91" t="s">
        <v>103</v>
      </c>
      <c r="I376" s="91" t="s">
        <v>17</v>
      </c>
      <c r="J376" s="91" t="s">
        <v>12</v>
      </c>
      <c r="K376" s="2" t="s">
        <v>1286</v>
      </c>
      <c r="L376" s="126" t="s">
        <v>2240</v>
      </c>
    </row>
    <row r="377" spans="1:23" s="84" customFormat="1" x14ac:dyDescent="0.25">
      <c r="A377" s="1" t="str">
        <f>CONCATENATE(Tableau4[[#This Row],[DPT2]]," - ",Tableau4[[#This Row],[COMMUNE]])</f>
        <v>33 - Saint-Christoly-de-Blaye</v>
      </c>
      <c r="B377" s="5">
        <v>33</v>
      </c>
      <c r="C377" s="5" t="s">
        <v>1596</v>
      </c>
      <c r="D377" s="6" t="s">
        <v>217</v>
      </c>
      <c r="E377" s="6" t="s">
        <v>1597</v>
      </c>
      <c r="F377" s="6" t="s">
        <v>2239</v>
      </c>
      <c r="G377" s="7">
        <v>1904</v>
      </c>
      <c r="H377" s="5" t="s">
        <v>4</v>
      </c>
      <c r="I377" s="5" t="s">
        <v>11</v>
      </c>
      <c r="J377" s="5" t="s">
        <v>6</v>
      </c>
      <c r="K377" s="2" t="s">
        <v>1286</v>
      </c>
      <c r="L377" s="126" t="s">
        <v>2240</v>
      </c>
    </row>
    <row r="378" spans="1:23" customFormat="1" x14ac:dyDescent="0.25">
      <c r="A378" s="1" t="str">
        <f>CONCATENATE(Tableau4[[#This Row],[DPT2]]," - ",Tableau4[[#This Row],[COMMUNE]])</f>
        <v>33 - Saint-Christoly-Médoc</v>
      </c>
      <c r="B378" s="5">
        <v>33</v>
      </c>
      <c r="C378" s="5" t="s">
        <v>589</v>
      </c>
      <c r="D378" s="6" t="s">
        <v>234</v>
      </c>
      <c r="E378" s="6" t="s">
        <v>590</v>
      </c>
      <c r="F378" s="6" t="s">
        <v>2239</v>
      </c>
      <c r="G378" s="7">
        <v>277</v>
      </c>
      <c r="H378" s="5" t="s">
        <v>4</v>
      </c>
      <c r="I378" s="5" t="s">
        <v>11</v>
      </c>
      <c r="J378" s="2" t="s">
        <v>12</v>
      </c>
      <c r="K378" s="2" t="s">
        <v>7</v>
      </c>
      <c r="L378" s="126" t="s">
        <v>2240</v>
      </c>
      <c r="M378" s="84"/>
      <c r="N378" s="84"/>
      <c r="O378" s="84"/>
      <c r="P378" s="84"/>
      <c r="Q378" s="84"/>
      <c r="R378" s="84"/>
      <c r="S378" s="84"/>
      <c r="T378" s="84"/>
      <c r="U378" s="84"/>
      <c r="V378" s="84"/>
      <c r="W378" s="84"/>
    </row>
    <row r="379" spans="1:23" customFormat="1" x14ac:dyDescent="0.25">
      <c r="A379" s="1" t="str">
        <f>CONCATENATE(Tableau4[[#This Row],[DPT2]]," - ",Tableau4[[#This Row],[COMMUNE]])</f>
        <v>33 - Saint-Christophe-de-Double</v>
      </c>
      <c r="B379" s="5">
        <v>33</v>
      </c>
      <c r="C379" s="5" t="s">
        <v>591</v>
      </c>
      <c r="D379" s="6" t="s">
        <v>214</v>
      </c>
      <c r="E379" s="6" t="s">
        <v>592</v>
      </c>
      <c r="F379" s="6" t="s">
        <v>2239</v>
      </c>
      <c r="G379" s="7">
        <v>653</v>
      </c>
      <c r="H379" s="5" t="s">
        <v>4</v>
      </c>
      <c r="I379" s="5" t="s">
        <v>11</v>
      </c>
      <c r="J379" s="2" t="s">
        <v>12</v>
      </c>
      <c r="K379" s="2" t="s">
        <v>7</v>
      </c>
      <c r="L379" s="126" t="s">
        <v>2240</v>
      </c>
    </row>
    <row r="380" spans="1:23" s="84" customFormat="1" x14ac:dyDescent="0.25">
      <c r="A380" s="1" t="str">
        <f>CONCATENATE(Tableau4[[#This Row],[DPT2]]," - ",Tableau4[[#This Row],[COMMUNE]])</f>
        <v>33 - Saint-Christophe-des-Bardes</v>
      </c>
      <c r="B380" s="5">
        <v>33</v>
      </c>
      <c r="C380" s="2" t="s">
        <v>593</v>
      </c>
      <c r="D380" s="3" t="s">
        <v>224</v>
      </c>
      <c r="E380" s="3" t="s">
        <v>594</v>
      </c>
      <c r="F380" s="6" t="s">
        <v>2239</v>
      </c>
      <c r="G380" s="4">
        <v>418</v>
      </c>
      <c r="H380" s="2" t="s">
        <v>4</v>
      </c>
      <c r="I380" s="2" t="s">
        <v>17</v>
      </c>
      <c r="J380" s="2" t="s">
        <v>12</v>
      </c>
      <c r="K380" s="2" t="s">
        <v>7</v>
      </c>
      <c r="L380" s="126" t="s">
        <v>2240</v>
      </c>
    </row>
    <row r="381" spans="1:23" customFormat="1" x14ac:dyDescent="0.25">
      <c r="A381" s="1" t="str">
        <f>CONCATENATE(Tableau4[[#This Row],[DPT2]]," - ",Tableau4[[#This Row],[COMMUNE]])</f>
        <v>33 - Saint-Cibard</v>
      </c>
      <c r="B381" s="5">
        <v>33</v>
      </c>
      <c r="C381" s="2" t="s">
        <v>595</v>
      </c>
      <c r="D381" s="3" t="s">
        <v>224</v>
      </c>
      <c r="E381" s="3" t="s">
        <v>596</v>
      </c>
      <c r="F381" s="6" t="s">
        <v>2239</v>
      </c>
      <c r="G381" s="4">
        <v>191</v>
      </c>
      <c r="H381" s="2" t="s">
        <v>4</v>
      </c>
      <c r="I381" s="2" t="s">
        <v>17</v>
      </c>
      <c r="J381" s="2" t="s">
        <v>12</v>
      </c>
      <c r="K381" s="2" t="s">
        <v>7</v>
      </c>
      <c r="L381" s="126" t="s">
        <v>2240</v>
      </c>
    </row>
    <row r="382" spans="1:23" customFormat="1" x14ac:dyDescent="0.25">
      <c r="A382" s="1" t="str">
        <f>CONCATENATE(Tableau4[[#This Row],[DPT2]]," - ",Tableau4[[#This Row],[COMMUNE]])</f>
        <v>33 - Saint-Ciers-d'Abzac</v>
      </c>
      <c r="B382" s="5">
        <v>33</v>
      </c>
      <c r="C382" s="5" t="s">
        <v>597</v>
      </c>
      <c r="D382" s="6" t="s">
        <v>214</v>
      </c>
      <c r="E382" s="6" t="s">
        <v>598</v>
      </c>
      <c r="F382" s="6" t="s">
        <v>2239</v>
      </c>
      <c r="G382" s="7">
        <v>1481</v>
      </c>
      <c r="H382" s="5" t="s">
        <v>4</v>
      </c>
      <c r="I382" s="5" t="s">
        <v>11</v>
      </c>
      <c r="J382" s="2" t="s">
        <v>12</v>
      </c>
      <c r="K382" s="2" t="s">
        <v>7</v>
      </c>
      <c r="L382" s="126" t="s">
        <v>2240</v>
      </c>
    </row>
    <row r="383" spans="1:23" s="84" customFormat="1" x14ac:dyDescent="0.25">
      <c r="A383" s="1" t="str">
        <f>CONCATENATE(Tableau4[[#This Row],[DPT2]]," - ",Tableau4[[#This Row],[COMMUNE]])</f>
        <v>33 - Saint-Ciers-de-Canesse</v>
      </c>
      <c r="B383" s="5">
        <v>33</v>
      </c>
      <c r="C383" s="5" t="s">
        <v>599</v>
      </c>
      <c r="D383" s="6" t="s">
        <v>217</v>
      </c>
      <c r="E383" s="6" t="s">
        <v>600</v>
      </c>
      <c r="F383" s="6" t="s">
        <v>2239</v>
      </c>
      <c r="G383" s="7">
        <v>781</v>
      </c>
      <c r="H383" s="5" t="s">
        <v>4</v>
      </c>
      <c r="I383" s="5" t="s">
        <v>11</v>
      </c>
      <c r="J383" s="5" t="s">
        <v>6</v>
      </c>
      <c r="K383" s="2" t="s">
        <v>7</v>
      </c>
      <c r="L383" s="126" t="s">
        <v>2240</v>
      </c>
      <c r="M383"/>
      <c r="N383"/>
      <c r="O383"/>
      <c r="P383"/>
      <c r="Q383"/>
      <c r="R383"/>
      <c r="S383"/>
      <c r="T383"/>
      <c r="U383"/>
      <c r="V383"/>
      <c r="W383"/>
    </row>
    <row r="384" spans="1:23" customFormat="1" x14ac:dyDescent="0.25">
      <c r="A384" s="1" t="str">
        <f>CONCATENATE(Tableau4[[#This Row],[DPT2]]," - ",Tableau4[[#This Row],[COMMUNE]])</f>
        <v>33 - Saint-Ciers-sur-Gironde</v>
      </c>
      <c r="B384" s="5">
        <v>33</v>
      </c>
      <c r="C384" s="2" t="s">
        <v>2021</v>
      </c>
      <c r="D384" s="3" t="s">
        <v>184</v>
      </c>
      <c r="E384" s="3" t="s">
        <v>2022</v>
      </c>
      <c r="F384" s="6" t="s">
        <v>2239</v>
      </c>
      <c r="G384" s="4">
        <v>3021</v>
      </c>
      <c r="H384" s="2" t="s">
        <v>4</v>
      </c>
      <c r="I384" s="2" t="s">
        <v>5</v>
      </c>
      <c r="J384" s="2" t="s">
        <v>6</v>
      </c>
      <c r="K384" s="5" t="s">
        <v>1285</v>
      </c>
      <c r="L384" s="126" t="s">
        <v>2240</v>
      </c>
    </row>
    <row r="385" spans="1:23" s="84" customFormat="1" x14ac:dyDescent="0.25">
      <c r="A385" s="1" t="str">
        <f>CONCATENATE(Tableau4[[#This Row],[DPT2]]," - ",Tableau4[[#This Row],[COMMUNE]])</f>
        <v>33 - Saint-Côme</v>
      </c>
      <c r="B385" s="5">
        <v>33</v>
      </c>
      <c r="C385" s="5" t="s">
        <v>601</v>
      </c>
      <c r="D385" s="6" t="s">
        <v>193</v>
      </c>
      <c r="E385" s="6" t="s">
        <v>602</v>
      </c>
      <c r="F385" s="6" t="s">
        <v>2239</v>
      </c>
      <c r="G385" s="7">
        <v>321</v>
      </c>
      <c r="H385" s="5" t="s">
        <v>4</v>
      </c>
      <c r="I385" s="5" t="s">
        <v>11</v>
      </c>
      <c r="J385" s="2" t="s">
        <v>12</v>
      </c>
      <c r="K385" s="2" t="s">
        <v>7</v>
      </c>
      <c r="L385" s="126" t="s">
        <v>2240</v>
      </c>
      <c r="M385"/>
      <c r="N385"/>
      <c r="O385"/>
      <c r="P385"/>
      <c r="Q385"/>
      <c r="R385"/>
      <c r="S385"/>
      <c r="T385"/>
      <c r="U385"/>
      <c r="V385"/>
      <c r="W385"/>
    </row>
    <row r="386" spans="1:23" customFormat="1" x14ac:dyDescent="0.25">
      <c r="A386" s="1" t="str">
        <f>CONCATENATE(Tableau4[[#This Row],[DPT2]]," - ",Tableau4[[#This Row],[COMMUNE]])</f>
        <v>33 - Saint-Denis-de-Pile</v>
      </c>
      <c r="B386" s="96">
        <v>33</v>
      </c>
      <c r="C386" s="5" t="s">
        <v>2023</v>
      </c>
      <c r="D386" s="97" t="s">
        <v>214</v>
      </c>
      <c r="E386" s="98" t="s">
        <v>2024</v>
      </c>
      <c r="F386" s="93" t="s">
        <v>2240</v>
      </c>
      <c r="G386" s="99">
        <v>5688</v>
      </c>
      <c r="H386" s="96" t="s">
        <v>103</v>
      </c>
      <c r="I386" s="96" t="s">
        <v>11</v>
      </c>
      <c r="J386" s="91" t="s">
        <v>12</v>
      </c>
      <c r="K386" s="5" t="s">
        <v>1285</v>
      </c>
      <c r="L386" s="126">
        <v>46077</v>
      </c>
    </row>
    <row r="387" spans="1:23" customFormat="1" x14ac:dyDescent="0.25">
      <c r="A387" s="1" t="str">
        <f>CONCATENATE(Tableau4[[#This Row],[DPT2]]," - ",Tableau4[[#This Row],[COMMUNE]])</f>
        <v>33 - Sainte-Colombe</v>
      </c>
      <c r="B387" s="5">
        <v>33</v>
      </c>
      <c r="C387" s="2" t="s">
        <v>603</v>
      </c>
      <c r="D387" s="3" t="s">
        <v>173</v>
      </c>
      <c r="E387" s="3" t="s">
        <v>4439</v>
      </c>
      <c r="F387" s="6" t="s">
        <v>2239</v>
      </c>
      <c r="G387" s="4">
        <v>422</v>
      </c>
      <c r="H387" s="2" t="s">
        <v>4</v>
      </c>
      <c r="I387" s="2" t="s">
        <v>5</v>
      </c>
      <c r="J387" s="2" t="s">
        <v>12</v>
      </c>
      <c r="K387" s="2" t="s">
        <v>7</v>
      </c>
      <c r="L387" s="126" t="s">
        <v>2240</v>
      </c>
    </row>
    <row r="388" spans="1:23" customFormat="1" x14ac:dyDescent="0.25">
      <c r="A388" s="1" t="str">
        <f>CONCATENATE(Tableau4[[#This Row],[DPT2]]," - ",Tableau4[[#This Row],[COMMUNE]])</f>
        <v>33 - Sainte-Croix-du-Mont</v>
      </c>
      <c r="B388" s="5">
        <v>33</v>
      </c>
      <c r="C388" s="2" t="s">
        <v>1598</v>
      </c>
      <c r="D388" s="3" t="s">
        <v>260</v>
      </c>
      <c r="E388" s="3" t="s">
        <v>1599</v>
      </c>
      <c r="F388" s="6" t="s">
        <v>2239</v>
      </c>
      <c r="G388" s="4">
        <v>866</v>
      </c>
      <c r="H388" s="2" t="s">
        <v>4</v>
      </c>
      <c r="I388" s="2" t="s">
        <v>17</v>
      </c>
      <c r="J388" s="2" t="s">
        <v>12</v>
      </c>
      <c r="K388" s="2" t="s">
        <v>1286</v>
      </c>
      <c r="L388" s="126">
        <v>46077</v>
      </c>
      <c r="M388" s="84"/>
      <c r="N388" s="84"/>
      <c r="O388" s="84"/>
      <c r="P388" s="84"/>
      <c r="Q388" s="84"/>
      <c r="R388" s="84"/>
      <c r="S388" s="84"/>
      <c r="T388" s="84"/>
      <c r="U388" s="84"/>
      <c r="V388" s="84"/>
      <c r="W388" s="84"/>
    </row>
    <row r="389" spans="1:23" s="84" customFormat="1" x14ac:dyDescent="0.25">
      <c r="A389" s="1" t="str">
        <f>CONCATENATE(Tableau4[[#This Row],[DPT2]]," - ",Tableau4[[#This Row],[COMMUNE]])</f>
        <v>33 - Sainte-Eulalie</v>
      </c>
      <c r="B389" s="96">
        <v>33</v>
      </c>
      <c r="C389" s="2" t="s">
        <v>2025</v>
      </c>
      <c r="D389" s="92" t="s">
        <v>1415</v>
      </c>
      <c r="E389" s="93" t="s">
        <v>2026</v>
      </c>
      <c r="F389" s="93" t="s">
        <v>2240</v>
      </c>
      <c r="G389" s="94">
        <v>4832</v>
      </c>
      <c r="H389" s="91" t="s">
        <v>103</v>
      </c>
      <c r="I389" s="91" t="s">
        <v>17</v>
      </c>
      <c r="J389" s="91" t="s">
        <v>12</v>
      </c>
      <c r="K389" s="5" t="s">
        <v>1285</v>
      </c>
      <c r="L389" s="126" t="s">
        <v>2240</v>
      </c>
      <c r="M389"/>
      <c r="N389"/>
      <c r="O389"/>
      <c r="P389"/>
      <c r="Q389"/>
      <c r="R389"/>
      <c r="S389"/>
      <c r="T389"/>
      <c r="U389"/>
      <c r="V389"/>
      <c r="W389"/>
    </row>
    <row r="390" spans="1:23" customFormat="1" x14ac:dyDescent="0.25">
      <c r="A390" s="1" t="str">
        <f>CONCATENATE(Tableau4[[#This Row],[DPT2]]," - ",Tableau4[[#This Row],[COMMUNE]])</f>
        <v>33 - Sainte-Florence</v>
      </c>
      <c r="B390" s="5">
        <v>33</v>
      </c>
      <c r="C390" s="2" t="s">
        <v>604</v>
      </c>
      <c r="D390" s="3" t="s">
        <v>173</v>
      </c>
      <c r="E390" s="3" t="s">
        <v>605</v>
      </c>
      <c r="F390" s="6" t="s">
        <v>2239</v>
      </c>
      <c r="G390" s="4">
        <v>148</v>
      </c>
      <c r="H390" s="2" t="s">
        <v>4</v>
      </c>
      <c r="I390" s="2" t="s">
        <v>5</v>
      </c>
      <c r="J390" s="2" t="s">
        <v>12</v>
      </c>
      <c r="K390" s="2" t="s">
        <v>7</v>
      </c>
      <c r="L390" s="126">
        <v>46077</v>
      </c>
    </row>
    <row r="391" spans="1:23" customFormat="1" x14ac:dyDescent="0.25">
      <c r="A391" s="1" t="str">
        <f>CONCATENATE(Tableau4[[#This Row],[DPT2]]," - ",Tableau4[[#This Row],[COMMUNE]])</f>
        <v>33 - Sainte-Foy-la-Grande</v>
      </c>
      <c r="B391" s="5">
        <v>33</v>
      </c>
      <c r="C391" s="2" t="s">
        <v>2027</v>
      </c>
      <c r="D391" s="3" t="s">
        <v>195</v>
      </c>
      <c r="E391" s="3" t="s">
        <v>2028</v>
      </c>
      <c r="F391" s="6" t="s">
        <v>2239</v>
      </c>
      <c r="G391" s="4">
        <v>2627</v>
      </c>
      <c r="H391" s="2" t="s">
        <v>103</v>
      </c>
      <c r="I391" s="2" t="s">
        <v>5</v>
      </c>
      <c r="J391" s="2" t="s">
        <v>4411</v>
      </c>
      <c r="K391" s="5" t="s">
        <v>1285</v>
      </c>
      <c r="L391" s="126" t="s">
        <v>2240</v>
      </c>
    </row>
    <row r="392" spans="1:23" customFormat="1" x14ac:dyDescent="0.25">
      <c r="A392" s="1" t="str">
        <f>CONCATENATE(Tableau4[[#This Row],[DPT2]]," - ",Tableau4[[#This Row],[COMMUNE]])</f>
        <v>33 - Sainte-Foy-la-Longue</v>
      </c>
      <c r="B392" s="5">
        <v>33</v>
      </c>
      <c r="C392" s="2" t="s">
        <v>606</v>
      </c>
      <c r="D392" s="3" t="s">
        <v>198</v>
      </c>
      <c r="E392" s="3" t="s">
        <v>607</v>
      </c>
      <c r="F392" s="6" t="s">
        <v>2239</v>
      </c>
      <c r="G392" s="4">
        <v>131</v>
      </c>
      <c r="H392" s="2" t="s">
        <v>4</v>
      </c>
      <c r="I392" s="2" t="s">
        <v>5</v>
      </c>
      <c r="J392" s="2" t="s">
        <v>12</v>
      </c>
      <c r="K392" s="2" t="s">
        <v>7</v>
      </c>
      <c r="L392" s="126" t="s">
        <v>2240</v>
      </c>
    </row>
    <row r="393" spans="1:23" s="84" customFormat="1" x14ac:dyDescent="0.25">
      <c r="A393" s="1" t="str">
        <f>CONCATENATE(Tableau4[[#This Row],[DPT2]]," - ",Tableau4[[#This Row],[COMMUNE]])</f>
        <v>33 - Sainte-Gemme</v>
      </c>
      <c r="B393" s="5">
        <v>33</v>
      </c>
      <c r="C393" s="5" t="s">
        <v>608</v>
      </c>
      <c r="D393" s="6" t="s">
        <v>201</v>
      </c>
      <c r="E393" s="6" t="s">
        <v>4440</v>
      </c>
      <c r="F393" s="6" t="s">
        <v>2239</v>
      </c>
      <c r="G393" s="7">
        <v>190</v>
      </c>
      <c r="H393" s="5" t="s">
        <v>4</v>
      </c>
      <c r="I393" s="5" t="s">
        <v>11</v>
      </c>
      <c r="J393" s="2" t="s">
        <v>12</v>
      </c>
      <c r="K393" s="2" t="s">
        <v>7</v>
      </c>
      <c r="L393" s="126" t="s">
        <v>2240</v>
      </c>
    </row>
    <row r="394" spans="1:23" customFormat="1" x14ac:dyDescent="0.25">
      <c r="A394" s="1" t="str">
        <f>CONCATENATE(Tableau4[[#This Row],[DPT2]]," - ",Tableau4[[#This Row],[COMMUNE]])</f>
        <v>33 - Sainte-Hélène</v>
      </c>
      <c r="B394" s="5">
        <v>33</v>
      </c>
      <c r="C394" s="2" t="s">
        <v>1600</v>
      </c>
      <c r="D394" s="3" t="s">
        <v>253</v>
      </c>
      <c r="E394" s="3" t="s">
        <v>1601</v>
      </c>
      <c r="F394" s="6" t="s">
        <v>2239</v>
      </c>
      <c r="G394" s="4">
        <v>2838</v>
      </c>
      <c r="H394" s="2" t="s">
        <v>4</v>
      </c>
      <c r="I394" s="2" t="s">
        <v>17</v>
      </c>
      <c r="J394" s="2" t="s">
        <v>12</v>
      </c>
      <c r="K394" s="2" t="s">
        <v>1286</v>
      </c>
      <c r="L394" s="126" t="s">
        <v>2240</v>
      </c>
    </row>
    <row r="395" spans="1:23" customFormat="1" x14ac:dyDescent="0.25">
      <c r="A395" s="1" t="str">
        <f>CONCATENATE(Tableau4[[#This Row],[DPT2]]," - ",Tableau4[[#This Row],[COMMUNE]])</f>
        <v>33 - Saint-Émilion</v>
      </c>
      <c r="B395" s="5">
        <v>33</v>
      </c>
      <c r="C395" s="2" t="s">
        <v>2029</v>
      </c>
      <c r="D395" s="3" t="s">
        <v>224</v>
      </c>
      <c r="E395" s="3" t="s">
        <v>2030</v>
      </c>
      <c r="F395" s="6" t="s">
        <v>2239</v>
      </c>
      <c r="G395" s="4">
        <v>1859</v>
      </c>
      <c r="H395" s="2" t="s">
        <v>4</v>
      </c>
      <c r="I395" s="2" t="s">
        <v>17</v>
      </c>
      <c r="J395" s="2" t="s">
        <v>12</v>
      </c>
      <c r="K395" s="5" t="s">
        <v>1285</v>
      </c>
      <c r="L395" s="126" t="s">
        <v>2240</v>
      </c>
    </row>
    <row r="396" spans="1:23" s="84" customFormat="1" x14ac:dyDescent="0.25">
      <c r="A396" s="1" t="str">
        <f>CONCATENATE(Tableau4[[#This Row],[DPT2]]," - ",Tableau4[[#This Row],[COMMUNE]])</f>
        <v>33 - Sainte-Radegonde</v>
      </c>
      <c r="B396" s="5">
        <v>33</v>
      </c>
      <c r="C396" s="2" t="s">
        <v>609</v>
      </c>
      <c r="D396" s="3" t="s">
        <v>173</v>
      </c>
      <c r="E396" s="3" t="s">
        <v>4441</v>
      </c>
      <c r="F396" s="6" t="s">
        <v>2239</v>
      </c>
      <c r="G396" s="4">
        <v>435</v>
      </c>
      <c r="H396" s="2" t="s">
        <v>4</v>
      </c>
      <c r="I396" s="2" t="s">
        <v>5</v>
      </c>
      <c r="J396" s="2" t="s">
        <v>12</v>
      </c>
      <c r="K396" s="2" t="s">
        <v>7</v>
      </c>
      <c r="L396" s="126" t="s">
        <v>2240</v>
      </c>
    </row>
    <row r="397" spans="1:23" customFormat="1" x14ac:dyDescent="0.25">
      <c r="A397" s="1" t="str">
        <f>CONCATENATE(Tableau4[[#This Row],[DPT2]]," - ",Tableau4[[#This Row],[COMMUNE]])</f>
        <v>33 - Saint-Estèphe</v>
      </c>
      <c r="B397" s="5">
        <v>33</v>
      </c>
      <c r="C397" s="5" t="s">
        <v>1602</v>
      </c>
      <c r="D397" s="6" t="s">
        <v>234</v>
      </c>
      <c r="E397" s="6" t="s">
        <v>4451</v>
      </c>
      <c r="F397" s="6" t="s">
        <v>2239</v>
      </c>
      <c r="G397" s="7">
        <v>1592</v>
      </c>
      <c r="H397" s="5" t="s">
        <v>4</v>
      </c>
      <c r="I397" s="5" t="s">
        <v>11</v>
      </c>
      <c r="J397" s="2" t="s">
        <v>12</v>
      </c>
      <c r="K397" s="2" t="s">
        <v>1286</v>
      </c>
      <c r="L397" s="126" t="s">
        <v>2240</v>
      </c>
      <c r="M397" s="84"/>
      <c r="N397" s="84"/>
      <c r="O397" s="84"/>
      <c r="P397" s="84"/>
      <c r="Q397" s="84"/>
      <c r="R397" s="84"/>
      <c r="S397" s="84"/>
      <c r="T397" s="84"/>
      <c r="U397" s="84"/>
      <c r="V397" s="84"/>
      <c r="W397" s="84"/>
    </row>
    <row r="398" spans="1:23" s="84" customFormat="1" x14ac:dyDescent="0.25">
      <c r="A398" s="1" t="str">
        <f>CONCATENATE(Tableau4[[#This Row],[DPT2]]," - ",Tableau4[[#This Row],[COMMUNE]])</f>
        <v>33 - Sainte-Terre</v>
      </c>
      <c r="B398" s="5">
        <v>33</v>
      </c>
      <c r="C398" s="2" t="s">
        <v>1603</v>
      </c>
      <c r="D398" s="3" t="s">
        <v>224</v>
      </c>
      <c r="E398" s="3" t="s">
        <v>1604</v>
      </c>
      <c r="F398" s="6" t="s">
        <v>2239</v>
      </c>
      <c r="G398" s="4">
        <v>1910</v>
      </c>
      <c r="H398" s="2" t="s">
        <v>4</v>
      </c>
      <c r="I398" s="2" t="s">
        <v>17</v>
      </c>
      <c r="J398" s="2" t="s">
        <v>12</v>
      </c>
      <c r="K398" s="2" t="s">
        <v>1286</v>
      </c>
      <c r="L398" s="126">
        <v>46077</v>
      </c>
      <c r="M398"/>
      <c r="N398"/>
      <c r="O398"/>
      <c r="P398"/>
      <c r="Q398"/>
      <c r="R398"/>
      <c r="S398"/>
      <c r="T398"/>
      <c r="U398"/>
      <c r="V398"/>
      <c r="W398"/>
    </row>
    <row r="399" spans="1:23" customFormat="1" x14ac:dyDescent="0.25">
      <c r="A399" s="1" t="str">
        <f>CONCATENATE(Tableau4[[#This Row],[DPT2]]," - ",Tableau4[[#This Row],[COMMUNE]])</f>
        <v>33 - Saint-Étienne-de-Lisse</v>
      </c>
      <c r="B399" s="5">
        <v>33</v>
      </c>
      <c r="C399" s="2" t="s">
        <v>610</v>
      </c>
      <c r="D399" s="3" t="s">
        <v>224</v>
      </c>
      <c r="E399" s="3" t="s">
        <v>611</v>
      </c>
      <c r="F399" s="6" t="s">
        <v>2239</v>
      </c>
      <c r="G399" s="4">
        <v>195</v>
      </c>
      <c r="H399" s="2" t="s">
        <v>4</v>
      </c>
      <c r="I399" s="2" t="s">
        <v>17</v>
      </c>
      <c r="J399" s="2" t="s">
        <v>12</v>
      </c>
      <c r="K399" s="2" t="s">
        <v>7</v>
      </c>
      <c r="L399" s="126" t="s">
        <v>2240</v>
      </c>
    </row>
    <row r="400" spans="1:23" s="84" customFormat="1" x14ac:dyDescent="0.25">
      <c r="A400" s="1" t="str">
        <f>CONCATENATE(Tableau4[[#This Row],[DPT2]]," - ",Tableau4[[#This Row],[COMMUNE]])</f>
        <v>33 - Saint-Exupéry</v>
      </c>
      <c r="B400" s="5">
        <v>33</v>
      </c>
      <c r="C400" s="2" t="s">
        <v>612</v>
      </c>
      <c r="D400" s="3" t="s">
        <v>198</v>
      </c>
      <c r="E400" s="3" t="s">
        <v>613</v>
      </c>
      <c r="F400" s="6" t="s">
        <v>2239</v>
      </c>
      <c r="G400" s="4">
        <v>168</v>
      </c>
      <c r="H400" s="2" t="s">
        <v>4</v>
      </c>
      <c r="I400" s="2" t="s">
        <v>5</v>
      </c>
      <c r="J400" s="2" t="s">
        <v>12</v>
      </c>
      <c r="K400" s="2" t="s">
        <v>7</v>
      </c>
      <c r="L400" s="126" t="s">
        <v>2240</v>
      </c>
    </row>
    <row r="401" spans="1:23" s="84" customFormat="1" x14ac:dyDescent="0.25">
      <c r="A401" s="1" t="str">
        <f>CONCATENATE(Tableau4[[#This Row],[DPT2]]," - ",Tableau4[[#This Row],[COMMUNE]])</f>
        <v>33 - Saint-Félix-de-Foncaude</v>
      </c>
      <c r="B401" s="5">
        <v>33</v>
      </c>
      <c r="C401" s="5" t="s">
        <v>614</v>
      </c>
      <c r="D401" s="6" t="s">
        <v>201</v>
      </c>
      <c r="E401" s="6" t="s">
        <v>615</v>
      </c>
      <c r="F401" s="6" t="s">
        <v>2239</v>
      </c>
      <c r="G401" s="7">
        <v>289</v>
      </c>
      <c r="H401" s="5" t="s">
        <v>4</v>
      </c>
      <c r="I401" s="5" t="s">
        <v>11</v>
      </c>
      <c r="J401" s="2" t="s">
        <v>12</v>
      </c>
      <c r="K401" s="2" t="s">
        <v>7</v>
      </c>
      <c r="L401" s="126" t="s">
        <v>2240</v>
      </c>
      <c r="M401"/>
      <c r="N401"/>
      <c r="O401"/>
      <c r="P401"/>
      <c r="Q401"/>
      <c r="R401"/>
      <c r="S401"/>
      <c r="T401"/>
      <c r="U401"/>
      <c r="V401"/>
      <c r="W401"/>
    </row>
    <row r="402" spans="1:23" s="84" customFormat="1" x14ac:dyDescent="0.25">
      <c r="A402" s="1" t="str">
        <f>CONCATENATE(Tableau4[[#This Row],[DPT2]]," - ",Tableau4[[#This Row],[COMMUNE]])</f>
        <v>33 - Saint-Ferme</v>
      </c>
      <c r="B402" s="5">
        <v>33</v>
      </c>
      <c r="C402" s="5" t="s">
        <v>616</v>
      </c>
      <c r="D402" s="6" t="s">
        <v>201</v>
      </c>
      <c r="E402" s="6" t="s">
        <v>617</v>
      </c>
      <c r="F402" s="6" t="s">
        <v>2239</v>
      </c>
      <c r="G402" s="7">
        <v>340</v>
      </c>
      <c r="H402" s="5" t="s">
        <v>4</v>
      </c>
      <c r="I402" s="5" t="s">
        <v>11</v>
      </c>
      <c r="J402" s="2" t="s">
        <v>12</v>
      </c>
      <c r="K402" s="2" t="s">
        <v>7</v>
      </c>
      <c r="L402" s="126" t="s">
        <v>2240</v>
      </c>
      <c r="M402"/>
      <c r="N402"/>
      <c r="O402"/>
      <c r="P402"/>
      <c r="Q402"/>
      <c r="R402"/>
      <c r="S402"/>
      <c r="T402"/>
      <c r="U402"/>
      <c r="V402"/>
      <c r="W402"/>
    </row>
    <row r="403" spans="1:23" s="84" customFormat="1" x14ac:dyDescent="0.25">
      <c r="A403" s="1" t="str">
        <f>CONCATENATE(Tableau4[[#This Row],[DPT2]]," - ",Tableau4[[#This Row],[COMMUNE]])</f>
        <v>33 - Saint-Genès-de-Blaye</v>
      </c>
      <c r="B403" s="5">
        <v>33</v>
      </c>
      <c r="C403" s="5" t="s">
        <v>618</v>
      </c>
      <c r="D403" s="6" t="s">
        <v>217</v>
      </c>
      <c r="E403" s="6" t="s">
        <v>619</v>
      </c>
      <c r="F403" s="6" t="s">
        <v>2239</v>
      </c>
      <c r="G403" s="7">
        <v>494</v>
      </c>
      <c r="H403" s="5" t="s">
        <v>4</v>
      </c>
      <c r="I403" s="5" t="s">
        <v>11</v>
      </c>
      <c r="J403" s="5" t="s">
        <v>6</v>
      </c>
      <c r="K403" s="2" t="s">
        <v>7</v>
      </c>
      <c r="L403" s="126" t="s">
        <v>2240</v>
      </c>
      <c r="M403"/>
      <c r="N403"/>
      <c r="O403"/>
      <c r="P403"/>
      <c r="Q403"/>
      <c r="R403"/>
      <c r="S403"/>
      <c r="T403"/>
      <c r="U403"/>
      <c r="V403"/>
      <c r="W403"/>
    </row>
    <row r="404" spans="1:23" s="84" customFormat="1" x14ac:dyDescent="0.25">
      <c r="A404" s="1" t="str">
        <f>CONCATENATE(Tableau4[[#This Row],[DPT2]]," - ",Tableau4[[#This Row],[COMMUNE]])</f>
        <v>33 - Saint-Genès-de-Castillon</v>
      </c>
      <c r="B404" s="5">
        <v>33</v>
      </c>
      <c r="C404" s="2" t="s">
        <v>620</v>
      </c>
      <c r="D404" s="3" t="s">
        <v>224</v>
      </c>
      <c r="E404" s="3" t="s">
        <v>621</v>
      </c>
      <c r="F404" s="6" t="s">
        <v>2239</v>
      </c>
      <c r="G404" s="4">
        <v>380</v>
      </c>
      <c r="H404" s="2" t="s">
        <v>4</v>
      </c>
      <c r="I404" s="2" t="s">
        <v>17</v>
      </c>
      <c r="J404" s="2" t="s">
        <v>12</v>
      </c>
      <c r="K404" s="2" t="s">
        <v>7</v>
      </c>
      <c r="L404" s="126" t="s">
        <v>2240</v>
      </c>
      <c r="M404"/>
      <c r="N404"/>
      <c r="O404"/>
      <c r="P404"/>
      <c r="Q404"/>
      <c r="R404"/>
      <c r="S404"/>
      <c r="T404"/>
      <c r="U404"/>
      <c r="V404"/>
      <c r="W404"/>
    </row>
    <row r="405" spans="1:23" s="84" customFormat="1" x14ac:dyDescent="0.25">
      <c r="A405" s="1" t="str">
        <f>CONCATENATE(Tableau4[[#This Row],[DPT2]]," - ",Tableau4[[#This Row],[COMMUNE]])</f>
        <v>33 - Saint-Genès-de-Fronsac</v>
      </c>
      <c r="B405" s="5">
        <v>33</v>
      </c>
      <c r="C405" s="2" t="s">
        <v>622</v>
      </c>
      <c r="D405" s="3" t="s">
        <v>190</v>
      </c>
      <c r="E405" s="3" t="s">
        <v>623</v>
      </c>
      <c r="F405" s="6" t="s">
        <v>2239</v>
      </c>
      <c r="G405" s="4">
        <v>856</v>
      </c>
      <c r="H405" s="2" t="s">
        <v>4</v>
      </c>
      <c r="I405" s="2" t="s">
        <v>17</v>
      </c>
      <c r="J405" s="2" t="s">
        <v>12</v>
      </c>
      <c r="K405" s="2" t="s">
        <v>7</v>
      </c>
      <c r="L405" s="126" t="s">
        <v>2240</v>
      </c>
    </row>
    <row r="406" spans="1:23" customFormat="1" x14ac:dyDescent="0.25">
      <c r="A406" s="1" t="str">
        <f>CONCATENATE(Tableau4[[#This Row],[DPT2]]," - ",Tableau4[[#This Row],[COMMUNE]])</f>
        <v>33 - Saint-Genès-de-Lombaud</v>
      </c>
      <c r="B406" s="5">
        <v>33</v>
      </c>
      <c r="C406" s="2" t="s">
        <v>624</v>
      </c>
      <c r="D406" s="3" t="s">
        <v>237</v>
      </c>
      <c r="E406" s="3" t="s">
        <v>625</v>
      </c>
      <c r="F406" s="6" t="s">
        <v>2239</v>
      </c>
      <c r="G406" s="4">
        <v>383</v>
      </c>
      <c r="H406" s="2" t="s">
        <v>4</v>
      </c>
      <c r="I406" s="2" t="s">
        <v>17</v>
      </c>
      <c r="J406" s="2" t="s">
        <v>12</v>
      </c>
      <c r="K406" s="2" t="s">
        <v>7</v>
      </c>
      <c r="L406" s="126" t="s">
        <v>2240</v>
      </c>
    </row>
    <row r="407" spans="1:23" s="84" customFormat="1" x14ac:dyDescent="0.25">
      <c r="A407" s="1" t="str">
        <f>CONCATENATE(Tableau4[[#This Row],[DPT2]]," - ",Tableau4[[#This Row],[COMMUNE]])</f>
        <v>33 - Saint-Genis-du-Bois</v>
      </c>
      <c r="B407" s="5">
        <v>33</v>
      </c>
      <c r="C407" s="5" t="s">
        <v>626</v>
      </c>
      <c r="D407" s="6" t="s">
        <v>201</v>
      </c>
      <c r="E407" s="6" t="s">
        <v>627</v>
      </c>
      <c r="F407" s="6" t="s">
        <v>2239</v>
      </c>
      <c r="G407" s="7">
        <v>86</v>
      </c>
      <c r="H407" s="5" t="s">
        <v>4</v>
      </c>
      <c r="I407" s="5" t="s">
        <v>11</v>
      </c>
      <c r="J407" s="2" t="s">
        <v>12</v>
      </c>
      <c r="K407" s="2" t="s">
        <v>7</v>
      </c>
      <c r="L407" s="126" t="s">
        <v>2240</v>
      </c>
      <c r="M407"/>
      <c r="N407"/>
      <c r="O407"/>
      <c r="P407"/>
      <c r="Q407"/>
      <c r="R407"/>
      <c r="S407"/>
      <c r="T407"/>
      <c r="U407"/>
      <c r="V407"/>
      <c r="W407"/>
    </row>
    <row r="408" spans="1:23" customFormat="1" x14ac:dyDescent="0.25">
      <c r="A408" s="1" t="str">
        <f>CONCATENATE(Tableau4[[#This Row],[DPT2]]," - ",Tableau4[[#This Row],[COMMUNE]])</f>
        <v>33 - Saint-Germain-de-Grave</v>
      </c>
      <c r="B408" s="5">
        <v>33</v>
      </c>
      <c r="C408" s="5" t="s">
        <v>628</v>
      </c>
      <c r="D408" s="6" t="s">
        <v>204</v>
      </c>
      <c r="E408" s="6" t="s">
        <v>629</v>
      </c>
      <c r="F408" s="6" t="s">
        <v>2239</v>
      </c>
      <c r="G408" s="7">
        <v>156</v>
      </c>
      <c r="H408" s="5" t="s">
        <v>4</v>
      </c>
      <c r="I408" s="5" t="s">
        <v>11</v>
      </c>
      <c r="J408" s="2" t="s">
        <v>12</v>
      </c>
      <c r="K408" s="2" t="s">
        <v>7</v>
      </c>
      <c r="L408" s="126" t="s">
        <v>2240</v>
      </c>
      <c r="M408" s="84"/>
      <c r="N408" s="84"/>
      <c r="O408" s="84"/>
      <c r="P408" s="84"/>
      <c r="Q408" s="84"/>
      <c r="R408" s="84"/>
      <c r="S408" s="84"/>
      <c r="T408" s="84"/>
      <c r="U408" s="84"/>
      <c r="V408" s="84"/>
      <c r="W408" s="84"/>
    </row>
    <row r="409" spans="1:23" customFormat="1" x14ac:dyDescent="0.25">
      <c r="A409" s="1" t="str">
        <f>CONCATENATE(Tableau4[[#This Row],[DPT2]]," - ",Tableau4[[#This Row],[COMMUNE]])</f>
        <v>33 - Saint-Germain-de-la-Rivière</v>
      </c>
      <c r="B409" s="5">
        <v>33</v>
      </c>
      <c r="C409" s="2" t="s">
        <v>630</v>
      </c>
      <c r="D409" s="3" t="s">
        <v>190</v>
      </c>
      <c r="E409" s="3" t="s">
        <v>631</v>
      </c>
      <c r="F409" s="6" t="s">
        <v>2239</v>
      </c>
      <c r="G409" s="4">
        <v>390</v>
      </c>
      <c r="H409" s="2" t="s">
        <v>4</v>
      </c>
      <c r="I409" s="2" t="s">
        <v>17</v>
      </c>
      <c r="J409" s="2" t="s">
        <v>12</v>
      </c>
      <c r="K409" s="2" t="s">
        <v>7</v>
      </c>
      <c r="L409" s="126" t="s">
        <v>2240</v>
      </c>
      <c r="M409" s="84"/>
      <c r="N409" s="84"/>
      <c r="O409" s="84"/>
      <c r="P409" s="84"/>
      <c r="Q409" s="84"/>
      <c r="R409" s="84"/>
      <c r="S409" s="84"/>
      <c r="T409" s="84"/>
      <c r="U409" s="84"/>
      <c r="V409" s="84"/>
      <c r="W409" s="84"/>
    </row>
    <row r="410" spans="1:23" customFormat="1" x14ac:dyDescent="0.25">
      <c r="A410" s="1" t="str">
        <f>CONCATENATE(Tableau4[[#This Row],[DPT2]]," - ",Tableau4[[#This Row],[COMMUNE]])</f>
        <v>33 - Saint-Germain-d'Esteuil</v>
      </c>
      <c r="B410" s="5">
        <v>33</v>
      </c>
      <c r="C410" s="5" t="s">
        <v>1605</v>
      </c>
      <c r="D410" s="6" t="s">
        <v>234</v>
      </c>
      <c r="E410" s="6" t="s">
        <v>1606</v>
      </c>
      <c r="F410" s="6" t="s">
        <v>2239</v>
      </c>
      <c r="G410" s="7">
        <v>1256</v>
      </c>
      <c r="H410" s="5" t="s">
        <v>4</v>
      </c>
      <c r="I410" s="5" t="s">
        <v>11</v>
      </c>
      <c r="J410" s="2" t="s">
        <v>12</v>
      </c>
      <c r="K410" s="2" t="s">
        <v>1286</v>
      </c>
      <c r="L410" s="126" t="s">
        <v>2240</v>
      </c>
    </row>
    <row r="411" spans="1:23" customFormat="1" x14ac:dyDescent="0.25">
      <c r="A411" s="1" t="str">
        <f>CONCATENATE(Tableau4[[#This Row],[DPT2]]," - ",Tableau4[[#This Row],[COMMUNE]])</f>
        <v>33 - Saint-Germain-du-Puch</v>
      </c>
      <c r="B411" s="5">
        <v>33</v>
      </c>
      <c r="C411" s="5" t="s">
        <v>1607</v>
      </c>
      <c r="D411" s="6" t="s">
        <v>214</v>
      </c>
      <c r="E411" s="6" t="s">
        <v>1608</v>
      </c>
      <c r="F411" s="6" t="s">
        <v>2239</v>
      </c>
      <c r="G411" s="7">
        <v>2231</v>
      </c>
      <c r="H411" s="5" t="s">
        <v>4</v>
      </c>
      <c r="I411" s="5" t="s">
        <v>11</v>
      </c>
      <c r="J411" s="2" t="s">
        <v>12</v>
      </c>
      <c r="K411" s="2" t="s">
        <v>1286</v>
      </c>
      <c r="L411" s="126" t="s">
        <v>2240</v>
      </c>
    </row>
    <row r="412" spans="1:23" s="84" customFormat="1" x14ac:dyDescent="0.25">
      <c r="A412" s="1" t="str">
        <f>CONCATENATE(Tableau4[[#This Row],[DPT2]]," - ",Tableau4[[#This Row],[COMMUNE]])</f>
        <v>33 - Saint-Gervais</v>
      </c>
      <c r="B412" s="5">
        <v>33</v>
      </c>
      <c r="C412" s="2" t="s">
        <v>1609</v>
      </c>
      <c r="D412" s="3" t="s">
        <v>415</v>
      </c>
      <c r="E412" s="100" t="s">
        <v>1610</v>
      </c>
      <c r="F412" s="6" t="s">
        <v>2239</v>
      </c>
      <c r="G412" s="4">
        <v>1905</v>
      </c>
      <c r="H412" s="2" t="s">
        <v>103</v>
      </c>
      <c r="I412" s="2" t="s">
        <v>17</v>
      </c>
      <c r="J412" s="2" t="s">
        <v>6</v>
      </c>
      <c r="K412" s="2" t="s">
        <v>1286</v>
      </c>
      <c r="L412" s="126" t="s">
        <v>2240</v>
      </c>
      <c r="M412"/>
      <c r="N412"/>
      <c r="O412"/>
      <c r="P412"/>
      <c r="Q412"/>
      <c r="R412"/>
      <c r="S412"/>
      <c r="T412"/>
      <c r="U412"/>
      <c r="V412"/>
      <c r="W412"/>
    </row>
    <row r="413" spans="1:23" s="84" customFormat="1" x14ac:dyDescent="0.25">
      <c r="A413" s="1" t="str">
        <f>CONCATENATE(Tableau4[[#This Row],[DPT2]]," - ",Tableau4[[#This Row],[COMMUNE]])</f>
        <v>33 - Saint-Girons-d'Aiguevives</v>
      </c>
      <c r="B413" s="5">
        <v>33</v>
      </c>
      <c r="C413" s="5" t="s">
        <v>632</v>
      </c>
      <c r="D413" s="6" t="s">
        <v>217</v>
      </c>
      <c r="E413" s="6" t="s">
        <v>633</v>
      </c>
      <c r="F413" s="6" t="s">
        <v>2239</v>
      </c>
      <c r="G413" s="7">
        <v>927</v>
      </c>
      <c r="H413" s="5" t="s">
        <v>4</v>
      </c>
      <c r="I413" s="5" t="s">
        <v>11</v>
      </c>
      <c r="J413" s="5" t="s">
        <v>6</v>
      </c>
      <c r="K413" s="2" t="s">
        <v>7</v>
      </c>
      <c r="L413" s="126" t="s">
        <v>2240</v>
      </c>
      <c r="M413"/>
      <c r="N413"/>
      <c r="O413"/>
      <c r="P413"/>
      <c r="Q413"/>
      <c r="R413"/>
      <c r="S413"/>
      <c r="T413"/>
      <c r="U413"/>
      <c r="V413"/>
      <c r="W413"/>
    </row>
    <row r="414" spans="1:23" s="84" customFormat="1" x14ac:dyDescent="0.25">
      <c r="A414" s="1" t="str">
        <f>CONCATENATE(Tableau4[[#This Row],[DPT2]]," - ",Tableau4[[#This Row],[COMMUNE]])</f>
        <v>33 - Saint-Hilaire-de-la-Noaille</v>
      </c>
      <c r="B414" s="5">
        <v>33</v>
      </c>
      <c r="C414" s="2" t="s">
        <v>634</v>
      </c>
      <c r="D414" s="3" t="s">
        <v>198</v>
      </c>
      <c r="E414" s="3" t="s">
        <v>635</v>
      </c>
      <c r="F414" s="6" t="s">
        <v>2239</v>
      </c>
      <c r="G414" s="4">
        <v>375</v>
      </c>
      <c r="H414" s="2" t="s">
        <v>4</v>
      </c>
      <c r="I414" s="2" t="s">
        <v>5</v>
      </c>
      <c r="J414" s="2" t="s">
        <v>12</v>
      </c>
      <c r="K414" s="2" t="s">
        <v>7</v>
      </c>
      <c r="L414" s="126" t="s">
        <v>2240</v>
      </c>
      <c r="M414"/>
      <c r="N414"/>
      <c r="O414"/>
      <c r="P414"/>
      <c r="Q414"/>
      <c r="R414"/>
      <c r="S414"/>
      <c r="T414"/>
      <c r="U414"/>
      <c r="V414"/>
      <c r="W414"/>
    </row>
    <row r="415" spans="1:23" customFormat="1" x14ac:dyDescent="0.25">
      <c r="A415" s="1" t="str">
        <f>CONCATENATE(Tableau4[[#This Row],[DPT2]]," - ",Tableau4[[#This Row],[COMMUNE]])</f>
        <v>33 - Saint-Hilaire-du-Bois</v>
      </c>
      <c r="B415" s="5">
        <v>33</v>
      </c>
      <c r="C415" s="5" t="s">
        <v>636</v>
      </c>
      <c r="D415" s="6" t="s">
        <v>201</v>
      </c>
      <c r="E415" s="6" t="s">
        <v>4442</v>
      </c>
      <c r="F415" s="6" t="s">
        <v>2239</v>
      </c>
      <c r="G415" s="7">
        <v>79</v>
      </c>
      <c r="H415" s="5" t="s">
        <v>4</v>
      </c>
      <c r="I415" s="5" t="s">
        <v>11</v>
      </c>
      <c r="J415" s="2" t="s">
        <v>12</v>
      </c>
      <c r="K415" s="2" t="s">
        <v>7</v>
      </c>
      <c r="L415" s="126" t="s">
        <v>2240</v>
      </c>
      <c r="M415" s="84"/>
      <c r="N415" s="84"/>
      <c r="O415" s="84"/>
      <c r="P415" s="84"/>
      <c r="Q415" s="84"/>
      <c r="R415" s="84"/>
      <c r="S415" s="84"/>
      <c r="T415" s="84"/>
      <c r="U415" s="84"/>
      <c r="V415" s="84"/>
      <c r="W415" s="84"/>
    </row>
    <row r="416" spans="1:23" customFormat="1" x14ac:dyDescent="0.25">
      <c r="A416" s="1" t="str">
        <f>CONCATENATE(Tableau4[[#This Row],[DPT2]]," - ",Tableau4[[#This Row],[COMMUNE]])</f>
        <v>33 - Saint-Hippolyte</v>
      </c>
      <c r="B416" s="5">
        <v>33</v>
      </c>
      <c r="C416" s="2" t="s">
        <v>637</v>
      </c>
      <c r="D416" s="3" t="s">
        <v>224</v>
      </c>
      <c r="E416" s="3" t="s">
        <v>4443</v>
      </c>
      <c r="F416" s="6" t="s">
        <v>2239</v>
      </c>
      <c r="G416" s="4">
        <v>130</v>
      </c>
      <c r="H416" s="2" t="s">
        <v>4</v>
      </c>
      <c r="I416" s="2" t="s">
        <v>17</v>
      </c>
      <c r="J416" s="2" t="s">
        <v>12</v>
      </c>
      <c r="K416" s="2" t="s">
        <v>7</v>
      </c>
      <c r="L416" s="126" t="s">
        <v>2240</v>
      </c>
    </row>
    <row r="417" spans="1:23" customFormat="1" x14ac:dyDescent="0.25">
      <c r="A417" s="1" t="str">
        <f>CONCATENATE(Tableau4[[#This Row],[DPT2]]," - ",Tableau4[[#This Row],[COMMUNE]])</f>
        <v>33 - Saint-Jean-de-Blaignac</v>
      </c>
      <c r="B417" s="5">
        <v>33</v>
      </c>
      <c r="C417" s="2" t="s">
        <v>638</v>
      </c>
      <c r="D417" s="3" t="s">
        <v>173</v>
      </c>
      <c r="E417" s="3" t="s">
        <v>639</v>
      </c>
      <c r="F417" s="6" t="s">
        <v>2239</v>
      </c>
      <c r="G417" s="4">
        <v>463</v>
      </c>
      <c r="H417" s="2" t="s">
        <v>4</v>
      </c>
      <c r="I417" s="2" t="s">
        <v>5</v>
      </c>
      <c r="J417" s="2" t="s">
        <v>12</v>
      </c>
      <c r="K417" s="2" t="s">
        <v>7</v>
      </c>
      <c r="L417" s="126">
        <v>46077</v>
      </c>
      <c r="M417" s="84"/>
      <c r="N417" s="84"/>
      <c r="O417" s="84"/>
      <c r="P417" s="84"/>
      <c r="Q417" s="84"/>
      <c r="R417" s="84"/>
      <c r="S417" s="84"/>
      <c r="T417" s="84"/>
      <c r="U417" s="84"/>
      <c r="V417" s="84"/>
      <c r="W417" s="84"/>
    </row>
    <row r="418" spans="1:23" customFormat="1" x14ac:dyDescent="0.25">
      <c r="A418" s="1" t="str">
        <f>CONCATENATE(Tableau4[[#This Row],[DPT2]]," - ",Tableau4[[#This Row],[COMMUNE]])</f>
        <v>33 - Saint-Jean-d'Illac</v>
      </c>
      <c r="B418" s="96">
        <v>33</v>
      </c>
      <c r="C418" s="2" t="s">
        <v>2031</v>
      </c>
      <c r="D418" s="92" t="s">
        <v>1959</v>
      </c>
      <c r="E418" s="93" t="s">
        <v>2032</v>
      </c>
      <c r="F418" s="93" t="s">
        <v>2240</v>
      </c>
      <c r="G418" s="94">
        <v>8980</v>
      </c>
      <c r="H418" s="91" t="s">
        <v>103</v>
      </c>
      <c r="I418" s="91" t="s">
        <v>17</v>
      </c>
      <c r="J418" s="91" t="s">
        <v>12</v>
      </c>
      <c r="K418" s="5" t="s">
        <v>1285</v>
      </c>
      <c r="L418" s="126" t="s">
        <v>2240</v>
      </c>
      <c r="M418" s="84"/>
      <c r="N418" s="84"/>
      <c r="O418" s="84"/>
      <c r="P418" s="84"/>
      <c r="Q418" s="84"/>
      <c r="R418" s="84"/>
      <c r="S418" s="84"/>
      <c r="T418" s="84"/>
      <c r="U418" s="84"/>
      <c r="V418" s="84"/>
      <c r="W418" s="84"/>
    </row>
    <row r="419" spans="1:23" customFormat="1" x14ac:dyDescent="0.25">
      <c r="A419" s="1" t="str">
        <f>CONCATENATE(Tableau4[[#This Row],[DPT2]]," - ",Tableau4[[#This Row],[COMMUNE]])</f>
        <v>33 - Saint-Julien-Beychevelle</v>
      </c>
      <c r="B419" s="5">
        <v>33</v>
      </c>
      <c r="C419" s="5" t="s">
        <v>640</v>
      </c>
      <c r="D419" s="6" t="s">
        <v>234</v>
      </c>
      <c r="E419" s="6" t="s">
        <v>641</v>
      </c>
      <c r="F419" s="6" t="s">
        <v>2239</v>
      </c>
      <c r="G419" s="7">
        <v>611</v>
      </c>
      <c r="H419" s="5" t="s">
        <v>4</v>
      </c>
      <c r="I419" s="5" t="s">
        <v>11</v>
      </c>
      <c r="J419" s="2" t="s">
        <v>12</v>
      </c>
      <c r="K419" s="2" t="s">
        <v>7</v>
      </c>
      <c r="L419" s="126" t="s">
        <v>2240</v>
      </c>
      <c r="M419" s="84"/>
      <c r="N419" s="84"/>
      <c r="O419" s="84"/>
      <c r="P419" s="84"/>
      <c r="Q419" s="84"/>
      <c r="R419" s="84"/>
      <c r="S419" s="84"/>
      <c r="T419" s="84"/>
      <c r="U419" s="84"/>
      <c r="V419" s="84"/>
      <c r="W419" s="84"/>
    </row>
    <row r="420" spans="1:23" s="84" customFormat="1" x14ac:dyDescent="0.25">
      <c r="A420" s="1" t="str">
        <f>CONCATENATE(Tableau4[[#This Row],[DPT2]]," - ",Tableau4[[#This Row],[COMMUNE]])</f>
        <v>33 - Saint-Laurent-d'Arce</v>
      </c>
      <c r="B420" s="5">
        <v>33</v>
      </c>
      <c r="C420" s="2" t="s">
        <v>1611</v>
      </c>
      <c r="D420" s="3" t="s">
        <v>415</v>
      </c>
      <c r="E420" s="3" t="s">
        <v>1612</v>
      </c>
      <c r="F420" s="6" t="s">
        <v>2239</v>
      </c>
      <c r="G420" s="4">
        <v>1484</v>
      </c>
      <c r="H420" s="2" t="s">
        <v>4</v>
      </c>
      <c r="I420" s="2" t="s">
        <v>17</v>
      </c>
      <c r="J420" s="2" t="s">
        <v>6</v>
      </c>
      <c r="K420" s="2" t="s">
        <v>1286</v>
      </c>
      <c r="L420" s="126" t="s">
        <v>2240</v>
      </c>
      <c r="M420"/>
      <c r="N420"/>
      <c r="O420"/>
      <c r="P420"/>
      <c r="Q420"/>
      <c r="R420"/>
      <c r="S420"/>
      <c r="T420"/>
      <c r="U420"/>
      <c r="V420"/>
      <c r="W420"/>
    </row>
    <row r="421" spans="1:23" s="84" customFormat="1" x14ac:dyDescent="0.25">
      <c r="A421" s="1" t="str">
        <f>CONCATENATE(Tableau4[[#This Row],[DPT2]]," - ",Tableau4[[#This Row],[COMMUNE]])</f>
        <v>33 - Saint-Laurent-des-Combes</v>
      </c>
      <c r="B421" s="5">
        <v>33</v>
      </c>
      <c r="C421" s="2" t="s">
        <v>642</v>
      </c>
      <c r="D421" s="3" t="s">
        <v>224</v>
      </c>
      <c r="E421" s="3" t="s">
        <v>4434</v>
      </c>
      <c r="F421" s="6" t="s">
        <v>2239</v>
      </c>
      <c r="G421" s="4">
        <v>252</v>
      </c>
      <c r="H421" s="2" t="s">
        <v>4</v>
      </c>
      <c r="I421" s="2" t="s">
        <v>17</v>
      </c>
      <c r="J421" s="2" t="s">
        <v>12</v>
      </c>
      <c r="K421" s="2" t="s">
        <v>7</v>
      </c>
      <c r="L421" s="126" t="s">
        <v>2240</v>
      </c>
      <c r="M421"/>
      <c r="N421"/>
      <c r="O421"/>
      <c r="P421"/>
      <c r="Q421"/>
      <c r="R421"/>
      <c r="S421"/>
      <c r="T421"/>
      <c r="U421"/>
      <c r="V421"/>
      <c r="W421"/>
    </row>
    <row r="422" spans="1:23" s="84" customFormat="1" x14ac:dyDescent="0.25">
      <c r="A422" s="1" t="str">
        <f>CONCATENATE(Tableau4[[#This Row],[DPT2]]," - ",Tableau4[[#This Row],[COMMUNE]])</f>
        <v>33 - Saint-Laurent-du-Bois</v>
      </c>
      <c r="B422" s="5">
        <v>33</v>
      </c>
      <c r="C422" s="5" t="s">
        <v>643</v>
      </c>
      <c r="D422" s="6" t="s">
        <v>201</v>
      </c>
      <c r="E422" s="6" t="s">
        <v>644</v>
      </c>
      <c r="F422" s="6" t="s">
        <v>2239</v>
      </c>
      <c r="G422" s="7">
        <v>247</v>
      </c>
      <c r="H422" s="5" t="s">
        <v>4</v>
      </c>
      <c r="I422" s="5" t="s">
        <v>11</v>
      </c>
      <c r="J422" s="2" t="s">
        <v>12</v>
      </c>
      <c r="K422" s="2" t="s">
        <v>7</v>
      </c>
      <c r="L422" s="126" t="s">
        <v>2240</v>
      </c>
    </row>
    <row r="423" spans="1:23" customFormat="1" x14ac:dyDescent="0.25">
      <c r="A423" s="1" t="str">
        <f>CONCATENATE(Tableau4[[#This Row],[DPT2]]," - ",Tableau4[[#This Row],[COMMUNE]])</f>
        <v>33 - Saint-Laurent-du-Plan</v>
      </c>
      <c r="B423" s="5">
        <v>33</v>
      </c>
      <c r="C423" s="2" t="s">
        <v>645</v>
      </c>
      <c r="D423" s="3" t="s">
        <v>198</v>
      </c>
      <c r="E423" s="3" t="s">
        <v>646</v>
      </c>
      <c r="F423" s="6" t="s">
        <v>2239</v>
      </c>
      <c r="G423" s="4">
        <v>84</v>
      </c>
      <c r="H423" s="2" t="s">
        <v>4</v>
      </c>
      <c r="I423" s="2" t="s">
        <v>5</v>
      </c>
      <c r="J423" s="2" t="s">
        <v>12</v>
      </c>
      <c r="K423" s="2" t="s">
        <v>7</v>
      </c>
      <c r="L423" s="126" t="s">
        <v>2240</v>
      </c>
      <c r="M423" s="84"/>
      <c r="N423" s="84"/>
      <c r="O423" s="84"/>
      <c r="P423" s="84"/>
      <c r="Q423" s="84"/>
      <c r="R423" s="84"/>
      <c r="S423" s="84"/>
      <c r="T423" s="84"/>
      <c r="U423" s="84"/>
      <c r="V423" s="84"/>
      <c r="W423" s="84"/>
    </row>
    <row r="424" spans="1:23" customFormat="1" x14ac:dyDescent="0.25">
      <c r="A424" s="1" t="str">
        <f>CONCATENATE(Tableau4[[#This Row],[DPT2]]," - ",Tableau4[[#This Row],[COMMUNE]])</f>
        <v>33 - Saint-Laurent-Médoc</v>
      </c>
      <c r="B424" s="5">
        <v>33</v>
      </c>
      <c r="C424" s="5" t="s">
        <v>2033</v>
      </c>
      <c r="D424" s="6" t="s">
        <v>234</v>
      </c>
      <c r="E424" s="6" t="s">
        <v>2034</v>
      </c>
      <c r="F424" s="6" t="s">
        <v>2239</v>
      </c>
      <c r="G424" s="7">
        <v>4860</v>
      </c>
      <c r="H424" s="5" t="s">
        <v>4</v>
      </c>
      <c r="I424" s="5" t="s">
        <v>11</v>
      </c>
      <c r="J424" s="2" t="s">
        <v>12</v>
      </c>
      <c r="K424" s="5" t="s">
        <v>1285</v>
      </c>
      <c r="L424" s="126" t="s">
        <v>2240</v>
      </c>
    </row>
    <row r="425" spans="1:23" customFormat="1" x14ac:dyDescent="0.25">
      <c r="A425" s="1" t="str">
        <f>CONCATENATE(Tableau4[[#This Row],[DPT2]]," - ",Tableau4[[#This Row],[COMMUNE]])</f>
        <v>33 - Saint-Léger-de-Balson</v>
      </c>
      <c r="B425" s="5">
        <v>33</v>
      </c>
      <c r="C425" s="5" t="s">
        <v>647</v>
      </c>
      <c r="D425" s="6" t="s">
        <v>204</v>
      </c>
      <c r="E425" s="6" t="s">
        <v>648</v>
      </c>
      <c r="F425" s="6" t="s">
        <v>2239</v>
      </c>
      <c r="G425" s="7">
        <v>326</v>
      </c>
      <c r="H425" s="5" t="s">
        <v>4</v>
      </c>
      <c r="I425" s="5" t="s">
        <v>11</v>
      </c>
      <c r="J425" s="2" t="s">
        <v>12</v>
      </c>
      <c r="K425" s="2" t="s">
        <v>7</v>
      </c>
      <c r="L425" s="126" t="s">
        <v>2240</v>
      </c>
      <c r="M425" s="84"/>
      <c r="N425" s="84"/>
      <c r="O425" s="84"/>
      <c r="P425" s="84"/>
      <c r="Q425" s="84"/>
      <c r="R425" s="84"/>
      <c r="S425" s="84"/>
      <c r="T425" s="84"/>
      <c r="U425" s="84"/>
      <c r="V425" s="84"/>
      <c r="W425" s="84"/>
    </row>
    <row r="426" spans="1:23" customFormat="1" x14ac:dyDescent="0.25">
      <c r="A426" s="1" t="str">
        <f>CONCATENATE(Tableau4[[#This Row],[DPT2]]," - ",Tableau4[[#This Row],[COMMUNE]])</f>
        <v>33 - Saint-Léon</v>
      </c>
      <c r="B426" s="5">
        <v>33</v>
      </c>
      <c r="C426" s="2" t="s">
        <v>649</v>
      </c>
      <c r="D426" s="3" t="s">
        <v>237</v>
      </c>
      <c r="E426" s="3" t="s">
        <v>4461</v>
      </c>
      <c r="F426" s="6" t="s">
        <v>2239</v>
      </c>
      <c r="G426" s="4">
        <v>341</v>
      </c>
      <c r="H426" s="2" t="s">
        <v>4</v>
      </c>
      <c r="I426" s="2" t="s">
        <v>17</v>
      </c>
      <c r="J426" s="2" t="s">
        <v>12</v>
      </c>
      <c r="K426" s="2" t="s">
        <v>7</v>
      </c>
      <c r="L426" s="126" t="s">
        <v>2240</v>
      </c>
      <c r="M426" s="84"/>
      <c r="N426" s="84"/>
      <c r="O426" s="84"/>
      <c r="P426" s="84"/>
      <c r="Q426" s="84"/>
      <c r="R426" s="84"/>
      <c r="S426" s="84"/>
      <c r="T426" s="84"/>
      <c r="U426" s="84"/>
      <c r="V426" s="84"/>
      <c r="W426" s="84"/>
    </row>
    <row r="427" spans="1:23" s="84" customFormat="1" x14ac:dyDescent="0.25">
      <c r="A427" s="1" t="str">
        <f>CONCATENATE(Tableau4[[#This Row],[DPT2]]," - ",Tableau4[[#This Row],[COMMUNE]])</f>
        <v>33 - Saint-Loubert</v>
      </c>
      <c r="B427" s="5">
        <v>33</v>
      </c>
      <c r="C427" s="5" t="s">
        <v>650</v>
      </c>
      <c r="D427" s="6" t="s">
        <v>204</v>
      </c>
      <c r="E427" s="6" t="s">
        <v>651</v>
      </c>
      <c r="F427" s="6" t="s">
        <v>2239</v>
      </c>
      <c r="G427" s="7">
        <v>236</v>
      </c>
      <c r="H427" s="5" t="s">
        <v>4</v>
      </c>
      <c r="I427" s="5" t="s">
        <v>11</v>
      </c>
      <c r="J427" s="2" t="s">
        <v>12</v>
      </c>
      <c r="K427" s="2" t="s">
        <v>7</v>
      </c>
      <c r="L427" s="126">
        <v>46077</v>
      </c>
      <c r="M427"/>
      <c r="N427"/>
      <c r="O427"/>
      <c r="P427"/>
      <c r="Q427"/>
      <c r="R427"/>
      <c r="S427"/>
      <c r="T427"/>
      <c r="U427"/>
      <c r="V427"/>
      <c r="W427"/>
    </row>
    <row r="428" spans="1:23" s="84" customFormat="1" x14ac:dyDescent="0.25">
      <c r="A428" s="1" t="str">
        <f>CONCATENATE(Tableau4[[#This Row],[DPT2]]," - ",Tableau4[[#This Row],[COMMUNE]])</f>
        <v>33 - Saint-Loubès</v>
      </c>
      <c r="B428" s="96">
        <v>33</v>
      </c>
      <c r="C428" s="2" t="s">
        <v>2035</v>
      </c>
      <c r="D428" s="92" t="s">
        <v>1415</v>
      </c>
      <c r="E428" s="93" t="s">
        <v>2036</v>
      </c>
      <c r="F428" s="93" t="s">
        <v>2240</v>
      </c>
      <c r="G428" s="94">
        <v>9909</v>
      </c>
      <c r="H428" s="91" t="s">
        <v>103</v>
      </c>
      <c r="I428" s="91" t="s">
        <v>17</v>
      </c>
      <c r="J428" s="91" t="s">
        <v>12</v>
      </c>
      <c r="K428" s="5" t="s">
        <v>1285</v>
      </c>
      <c r="L428" s="126">
        <v>46077</v>
      </c>
      <c r="M428"/>
      <c r="N428"/>
      <c r="O428"/>
      <c r="P428"/>
      <c r="Q428"/>
      <c r="R428"/>
      <c r="S428"/>
      <c r="T428"/>
      <c r="U428"/>
      <c r="V428"/>
      <c r="W428"/>
    </row>
    <row r="429" spans="1:23" customFormat="1" x14ac:dyDescent="0.25">
      <c r="A429" s="1" t="str">
        <f>CONCATENATE(Tableau4[[#This Row],[DPT2]]," - ",Tableau4[[#This Row],[COMMUNE]])</f>
        <v>33 - Saint-Louis-de-Montferrand</v>
      </c>
      <c r="B429" s="96">
        <v>33</v>
      </c>
      <c r="C429" s="2" t="s">
        <v>1613</v>
      </c>
      <c r="D429" s="92" t="s">
        <v>1388</v>
      </c>
      <c r="E429" s="93" t="s">
        <v>1614</v>
      </c>
      <c r="F429" s="93" t="s">
        <v>2240</v>
      </c>
      <c r="G429" s="94">
        <v>2161</v>
      </c>
      <c r="H429" s="91" t="s">
        <v>103</v>
      </c>
      <c r="I429" s="91" t="s">
        <v>17</v>
      </c>
      <c r="J429" s="91" t="s">
        <v>12</v>
      </c>
      <c r="K429" s="2" t="s">
        <v>1286</v>
      </c>
      <c r="L429" s="126">
        <v>46116</v>
      </c>
    </row>
    <row r="430" spans="1:23" customFormat="1" x14ac:dyDescent="0.25">
      <c r="A430" s="1" t="str">
        <f>CONCATENATE(Tableau4[[#This Row],[DPT2]]," - ",Tableau4[[#This Row],[COMMUNE]])</f>
        <v>33 - Saint-Macaire</v>
      </c>
      <c r="B430" s="96">
        <v>33</v>
      </c>
      <c r="C430" s="5" t="s">
        <v>1615</v>
      </c>
      <c r="D430" s="97" t="s">
        <v>204</v>
      </c>
      <c r="E430" s="98" t="s">
        <v>1616</v>
      </c>
      <c r="F430" s="93" t="s">
        <v>2240</v>
      </c>
      <c r="G430" s="99">
        <v>2078</v>
      </c>
      <c r="H430" s="96" t="s">
        <v>103</v>
      </c>
      <c r="I430" s="96" t="s">
        <v>11</v>
      </c>
      <c r="J430" s="91" t="s">
        <v>12</v>
      </c>
      <c r="K430" s="2" t="s">
        <v>1286</v>
      </c>
      <c r="L430" s="126">
        <v>46077</v>
      </c>
    </row>
    <row r="431" spans="1:23" s="84" customFormat="1" x14ac:dyDescent="0.25">
      <c r="A431" s="1" t="str">
        <f>CONCATENATE(Tableau4[[#This Row],[DPT2]]," - ",Tableau4[[#This Row],[COMMUNE]])</f>
        <v>33 - Saint-Magne</v>
      </c>
      <c r="B431" s="5">
        <v>33</v>
      </c>
      <c r="C431" s="2" t="s">
        <v>1617</v>
      </c>
      <c r="D431" s="3" t="s">
        <v>1531</v>
      </c>
      <c r="E431" s="3" t="s">
        <v>1618</v>
      </c>
      <c r="F431" s="6" t="s">
        <v>2239</v>
      </c>
      <c r="G431" s="4">
        <v>1042</v>
      </c>
      <c r="H431" s="2" t="s">
        <v>4</v>
      </c>
      <c r="I431" s="2" t="s">
        <v>17</v>
      </c>
      <c r="J431" s="2" t="s">
        <v>12</v>
      </c>
      <c r="K431" s="2" t="s">
        <v>1286</v>
      </c>
      <c r="L431" s="126" t="s">
        <v>2240</v>
      </c>
      <c r="M431"/>
      <c r="N431"/>
      <c r="O431"/>
      <c r="P431"/>
      <c r="Q431"/>
      <c r="R431"/>
      <c r="S431"/>
      <c r="T431"/>
      <c r="U431"/>
      <c r="V431"/>
      <c r="W431"/>
    </row>
    <row r="432" spans="1:23" customFormat="1" x14ac:dyDescent="0.25">
      <c r="A432" s="1" t="str">
        <f>CONCATENATE(Tableau4[[#This Row],[DPT2]]," - ",Tableau4[[#This Row],[COMMUNE]])</f>
        <v>33 - Saint-Magne-de-Castillon</v>
      </c>
      <c r="B432" s="5">
        <v>33</v>
      </c>
      <c r="C432" s="2" t="s">
        <v>1619</v>
      </c>
      <c r="D432" s="3" t="s">
        <v>173</v>
      </c>
      <c r="E432" s="3" t="s">
        <v>1620</v>
      </c>
      <c r="F432" s="6" t="s">
        <v>2239</v>
      </c>
      <c r="G432" s="4">
        <v>2029</v>
      </c>
      <c r="H432" s="2" t="s">
        <v>4</v>
      </c>
      <c r="I432" s="2" t="s">
        <v>5</v>
      </c>
      <c r="J432" s="2" t="s">
        <v>12</v>
      </c>
      <c r="K432" s="2" t="s">
        <v>1286</v>
      </c>
      <c r="L432" s="126" t="s">
        <v>2240</v>
      </c>
    </row>
    <row r="433" spans="1:23" customFormat="1" x14ac:dyDescent="0.25">
      <c r="A433" s="1" t="str">
        <f>CONCATENATE(Tableau4[[#This Row],[DPT2]]," - ",Tableau4[[#This Row],[COMMUNE]])</f>
        <v>33 - Saint-Maixant</v>
      </c>
      <c r="B433" s="96">
        <v>33</v>
      </c>
      <c r="C433" s="5" t="s">
        <v>1621</v>
      </c>
      <c r="D433" s="97" t="s">
        <v>204</v>
      </c>
      <c r="E433" s="98" t="s">
        <v>4421</v>
      </c>
      <c r="F433" s="93" t="s">
        <v>2240</v>
      </c>
      <c r="G433" s="99">
        <v>1994</v>
      </c>
      <c r="H433" s="96" t="s">
        <v>103</v>
      </c>
      <c r="I433" s="96" t="s">
        <v>11</v>
      </c>
      <c r="J433" s="91" t="s">
        <v>12</v>
      </c>
      <c r="K433" s="2" t="s">
        <v>1286</v>
      </c>
      <c r="L433" s="126">
        <v>46077</v>
      </c>
      <c r="M433" s="84"/>
      <c r="N433" s="84"/>
      <c r="O433" s="84"/>
      <c r="P433" s="84"/>
      <c r="Q433" s="84"/>
      <c r="R433" s="84"/>
      <c r="S433" s="84"/>
      <c r="T433" s="84"/>
      <c r="U433" s="84"/>
      <c r="V433" s="84"/>
      <c r="W433" s="84"/>
    </row>
    <row r="434" spans="1:23" s="84" customFormat="1" x14ac:dyDescent="0.25">
      <c r="A434" s="1" t="str">
        <f>CONCATENATE(Tableau4[[#This Row],[DPT2]]," - ",Tableau4[[#This Row],[COMMUNE]])</f>
        <v>33 - Saint-Mariens</v>
      </c>
      <c r="B434" s="5">
        <v>33</v>
      </c>
      <c r="C434" s="5" t="s">
        <v>1622</v>
      </c>
      <c r="D434" s="6" t="s">
        <v>302</v>
      </c>
      <c r="E434" s="6" t="s">
        <v>1623</v>
      </c>
      <c r="F434" s="6" t="s">
        <v>2239</v>
      </c>
      <c r="G434" s="7">
        <v>1624</v>
      </c>
      <c r="H434" s="5" t="s">
        <v>4</v>
      </c>
      <c r="I434" s="5" t="s">
        <v>11</v>
      </c>
      <c r="J434" s="5" t="s">
        <v>6</v>
      </c>
      <c r="K434" s="2" t="s">
        <v>1286</v>
      </c>
      <c r="L434" s="126" t="s">
        <v>2240</v>
      </c>
      <c r="M434"/>
      <c r="N434"/>
      <c r="O434"/>
      <c r="P434"/>
      <c r="Q434"/>
      <c r="R434"/>
      <c r="S434"/>
      <c r="T434"/>
      <c r="U434"/>
      <c r="V434"/>
      <c r="W434"/>
    </row>
    <row r="435" spans="1:23" customFormat="1" x14ac:dyDescent="0.25">
      <c r="A435" s="1" t="str">
        <f>CONCATENATE(Tableau4[[#This Row],[DPT2]]," - ",Tableau4[[#This Row],[COMMUNE]])</f>
        <v>33 - Saint-Martial</v>
      </c>
      <c r="B435" s="5">
        <v>33</v>
      </c>
      <c r="C435" s="5" t="s">
        <v>652</v>
      </c>
      <c r="D435" s="6" t="s">
        <v>204</v>
      </c>
      <c r="E435" s="6" t="s">
        <v>4435</v>
      </c>
      <c r="F435" s="6" t="s">
        <v>2239</v>
      </c>
      <c r="G435" s="7">
        <v>239</v>
      </c>
      <c r="H435" s="5" t="s">
        <v>4</v>
      </c>
      <c r="I435" s="5" t="s">
        <v>11</v>
      </c>
      <c r="J435" s="2" t="s">
        <v>12</v>
      </c>
      <c r="K435" s="2" t="s">
        <v>7</v>
      </c>
      <c r="L435" s="126" t="s">
        <v>2240</v>
      </c>
    </row>
    <row r="436" spans="1:23" customFormat="1" x14ac:dyDescent="0.25">
      <c r="A436" s="1" t="str">
        <f>CONCATENATE(Tableau4[[#This Row],[DPT2]]," - ",Tableau4[[#This Row],[COMMUNE]])</f>
        <v>33 - Saint-Martin-de-Laye</v>
      </c>
      <c r="B436" s="5">
        <v>33</v>
      </c>
      <c r="C436" s="5" t="s">
        <v>653</v>
      </c>
      <c r="D436" s="6" t="s">
        <v>214</v>
      </c>
      <c r="E436" s="6" t="s">
        <v>654</v>
      </c>
      <c r="F436" s="6" t="s">
        <v>2239</v>
      </c>
      <c r="G436" s="7">
        <v>550</v>
      </c>
      <c r="H436" s="5" t="s">
        <v>4</v>
      </c>
      <c r="I436" s="5" t="s">
        <v>11</v>
      </c>
      <c r="J436" s="2" t="s">
        <v>12</v>
      </c>
      <c r="K436" s="2" t="s">
        <v>7</v>
      </c>
      <c r="L436" s="126" t="s">
        <v>2240</v>
      </c>
    </row>
    <row r="437" spans="1:23" customFormat="1" x14ac:dyDescent="0.25">
      <c r="A437" s="1" t="str">
        <f>CONCATENATE(Tableau4[[#This Row],[DPT2]]," - ",Tableau4[[#This Row],[COMMUNE]])</f>
        <v>33 - Saint-Martin-de-Lerm</v>
      </c>
      <c r="B437" s="5">
        <v>33</v>
      </c>
      <c r="C437" s="5" t="s">
        <v>655</v>
      </c>
      <c r="D437" s="6" t="s">
        <v>201</v>
      </c>
      <c r="E437" s="6" t="s">
        <v>656</v>
      </c>
      <c r="F437" s="6" t="s">
        <v>2239</v>
      </c>
      <c r="G437" s="7">
        <v>154</v>
      </c>
      <c r="H437" s="5" t="s">
        <v>4</v>
      </c>
      <c r="I437" s="5" t="s">
        <v>11</v>
      </c>
      <c r="J437" s="2" t="s">
        <v>12</v>
      </c>
      <c r="K437" s="2" t="s">
        <v>7</v>
      </c>
      <c r="L437" s="126" t="s">
        <v>2240</v>
      </c>
      <c r="M437" s="84"/>
      <c r="N437" s="84"/>
      <c r="O437" s="84"/>
      <c r="P437" s="84"/>
      <c r="Q437" s="84"/>
      <c r="R437" s="84"/>
      <c r="S437" s="84"/>
      <c r="T437" s="84"/>
      <c r="U437" s="84"/>
      <c r="V437" s="84"/>
      <c r="W437" s="84"/>
    </row>
    <row r="438" spans="1:23" customFormat="1" x14ac:dyDescent="0.25">
      <c r="A438" s="1" t="str">
        <f>CONCATENATE(Tableau4[[#This Row],[DPT2]]," - ",Tableau4[[#This Row],[COMMUNE]])</f>
        <v>33 - Saint-Martin-de-Sescas</v>
      </c>
      <c r="B438" s="5">
        <v>33</v>
      </c>
      <c r="C438" s="2" t="s">
        <v>657</v>
      </c>
      <c r="D438" s="3" t="s">
        <v>198</v>
      </c>
      <c r="E438" s="3" t="s">
        <v>658</v>
      </c>
      <c r="F438" s="6" t="s">
        <v>2239</v>
      </c>
      <c r="G438" s="4">
        <v>576</v>
      </c>
      <c r="H438" s="2" t="s">
        <v>4</v>
      </c>
      <c r="I438" s="2" t="s">
        <v>5</v>
      </c>
      <c r="J438" s="2" t="s">
        <v>12</v>
      </c>
      <c r="K438" s="2" t="s">
        <v>7</v>
      </c>
      <c r="L438" s="126" t="s">
        <v>2240</v>
      </c>
    </row>
    <row r="439" spans="1:23" customFormat="1" x14ac:dyDescent="0.25">
      <c r="A439" s="1" t="str">
        <f>CONCATENATE(Tableau4[[#This Row],[DPT2]]," - ",Tableau4[[#This Row],[COMMUNE]])</f>
        <v>33 - Saint-Martin-du-Bois</v>
      </c>
      <c r="B439" s="5">
        <v>33</v>
      </c>
      <c r="C439" s="5" t="s">
        <v>659</v>
      </c>
      <c r="D439" s="6" t="s">
        <v>214</v>
      </c>
      <c r="E439" s="6" t="s">
        <v>660</v>
      </c>
      <c r="F439" s="6" t="s">
        <v>2239</v>
      </c>
      <c r="G439" s="7">
        <v>844</v>
      </c>
      <c r="H439" s="5" t="s">
        <v>4</v>
      </c>
      <c r="I439" s="5" t="s">
        <v>11</v>
      </c>
      <c r="J439" s="2" t="s">
        <v>12</v>
      </c>
      <c r="K439" s="2" t="s">
        <v>7</v>
      </c>
      <c r="L439" s="126" t="s">
        <v>2240</v>
      </c>
    </row>
    <row r="440" spans="1:23" customFormat="1" x14ac:dyDescent="0.25">
      <c r="A440" s="1" t="str">
        <f>CONCATENATE(Tableau4[[#This Row],[DPT2]]," - ",Tableau4[[#This Row],[COMMUNE]])</f>
        <v>33 - Saint-Martin-du-Puy</v>
      </c>
      <c r="B440" s="5">
        <v>33</v>
      </c>
      <c r="C440" s="5" t="s">
        <v>661</v>
      </c>
      <c r="D440" s="6" t="s">
        <v>201</v>
      </c>
      <c r="E440" s="6" t="s">
        <v>662</v>
      </c>
      <c r="F440" s="6" t="s">
        <v>2239</v>
      </c>
      <c r="G440" s="7">
        <v>168</v>
      </c>
      <c r="H440" s="5" t="s">
        <v>4</v>
      </c>
      <c r="I440" s="5" t="s">
        <v>11</v>
      </c>
      <c r="J440" s="2" t="s">
        <v>12</v>
      </c>
      <c r="K440" s="2" t="s">
        <v>7</v>
      </c>
      <c r="L440" s="126" t="s">
        <v>2240</v>
      </c>
    </row>
    <row r="441" spans="1:23" customFormat="1" x14ac:dyDescent="0.25">
      <c r="A441" s="1" t="str">
        <f>CONCATENATE(Tableau4[[#This Row],[DPT2]]," - ",Tableau4[[#This Row],[COMMUNE]])</f>
        <v>33 - Saint-Martin-Lacaussade</v>
      </c>
      <c r="B441" s="5">
        <v>33</v>
      </c>
      <c r="C441" s="5" t="s">
        <v>1624</v>
      </c>
      <c r="D441" s="6" t="s">
        <v>217</v>
      </c>
      <c r="E441" s="17" t="s">
        <v>1625</v>
      </c>
      <c r="F441" s="6" t="s">
        <v>2239</v>
      </c>
      <c r="G441" s="7">
        <v>1158</v>
      </c>
      <c r="H441" s="5" t="s">
        <v>103</v>
      </c>
      <c r="I441" s="5" t="s">
        <v>11</v>
      </c>
      <c r="J441" s="5" t="s">
        <v>6</v>
      </c>
      <c r="K441" s="2" t="s">
        <v>1286</v>
      </c>
      <c r="L441" s="126" t="s">
        <v>2240</v>
      </c>
      <c r="M441" s="84"/>
      <c r="N441" s="84"/>
      <c r="O441" s="84"/>
      <c r="P441" s="84"/>
      <c r="Q441" s="84"/>
      <c r="R441" s="84"/>
      <c r="S441" s="84"/>
      <c r="T441" s="84"/>
      <c r="U441" s="84"/>
      <c r="V441" s="84"/>
      <c r="W441" s="84"/>
    </row>
    <row r="442" spans="1:23" customFormat="1" x14ac:dyDescent="0.25">
      <c r="A442" s="1" t="str">
        <f>CONCATENATE(Tableau4[[#This Row],[DPT2]]," - ",Tableau4[[#This Row],[COMMUNE]])</f>
        <v>33 - Saint-Médard-de-Guizières</v>
      </c>
      <c r="B442" s="5">
        <v>33</v>
      </c>
      <c r="C442" s="5" t="s">
        <v>1626</v>
      </c>
      <c r="D442" s="6" t="s">
        <v>214</v>
      </c>
      <c r="E442" s="6" t="s">
        <v>1627</v>
      </c>
      <c r="F442" s="6" t="s">
        <v>2239</v>
      </c>
      <c r="G442" s="7">
        <v>2391</v>
      </c>
      <c r="H442" s="5" t="s">
        <v>4</v>
      </c>
      <c r="I442" s="5" t="s">
        <v>11</v>
      </c>
      <c r="J442" s="2" t="s">
        <v>12</v>
      </c>
      <c r="K442" s="2" t="s">
        <v>1286</v>
      </c>
      <c r="L442" s="126">
        <v>46077</v>
      </c>
      <c r="M442" s="84"/>
      <c r="N442" s="84"/>
      <c r="O442" s="84"/>
      <c r="P442" s="84"/>
      <c r="Q442" s="84"/>
      <c r="R442" s="84"/>
      <c r="S442" s="84"/>
      <c r="T442" s="84"/>
      <c r="U442" s="84"/>
      <c r="V442" s="84"/>
      <c r="W442" s="84"/>
    </row>
    <row r="443" spans="1:23" s="84" customFormat="1" x14ac:dyDescent="0.25">
      <c r="A443" s="1" t="str">
        <f>CONCATENATE(Tableau4[[#This Row],[DPT2]]," - ",Tableau4[[#This Row],[COMMUNE]])</f>
        <v>33 - Saint-Médard-d'Eyrans</v>
      </c>
      <c r="B443" s="5">
        <v>33</v>
      </c>
      <c r="C443" s="2" t="s">
        <v>1628</v>
      </c>
      <c r="D443" s="3" t="s">
        <v>391</v>
      </c>
      <c r="E443" s="3" t="s">
        <v>1629</v>
      </c>
      <c r="F443" s="6" t="s">
        <v>2239</v>
      </c>
      <c r="G443" s="4">
        <v>3098</v>
      </c>
      <c r="H443" s="2" t="s">
        <v>4</v>
      </c>
      <c r="I443" s="2" t="s">
        <v>17</v>
      </c>
      <c r="J443" s="2" t="s">
        <v>12</v>
      </c>
      <c r="K443" s="2" t="s">
        <v>1286</v>
      </c>
      <c r="L443" s="126" t="s">
        <v>2240</v>
      </c>
    </row>
    <row r="444" spans="1:23" customFormat="1" x14ac:dyDescent="0.25">
      <c r="A444" s="1" t="str">
        <f>CONCATENATE(Tableau4[[#This Row],[DPT2]]," - ",Tableau4[[#This Row],[COMMUNE]])</f>
        <v>33 - Saint-Médard-en-Jalles</v>
      </c>
      <c r="B444" s="96">
        <v>33</v>
      </c>
      <c r="C444" s="2" t="s">
        <v>2184</v>
      </c>
      <c r="D444" s="92" t="s">
        <v>1388</v>
      </c>
      <c r="E444" s="93" t="s">
        <v>2185</v>
      </c>
      <c r="F444" s="93" t="s">
        <v>2240</v>
      </c>
      <c r="G444" s="94">
        <v>31808</v>
      </c>
      <c r="H444" s="91" t="s">
        <v>103</v>
      </c>
      <c r="I444" s="91" t="s">
        <v>17</v>
      </c>
      <c r="J444" s="91" t="s">
        <v>12</v>
      </c>
      <c r="K444" s="5" t="s">
        <v>1878</v>
      </c>
      <c r="L444" s="126" t="s">
        <v>2240</v>
      </c>
    </row>
    <row r="445" spans="1:23" s="84" customFormat="1" x14ac:dyDescent="0.25">
      <c r="A445" s="1" t="str">
        <f>CONCATENATE(Tableau4[[#This Row],[DPT2]]," - ",Tableau4[[#This Row],[COMMUNE]])</f>
        <v>33 - Saint-Michel-de-Castelnau</v>
      </c>
      <c r="B445" s="5">
        <v>33</v>
      </c>
      <c r="C445" s="5" t="s">
        <v>663</v>
      </c>
      <c r="D445" s="6" t="s">
        <v>193</v>
      </c>
      <c r="E445" s="6" t="s">
        <v>664</v>
      </c>
      <c r="F445" s="6" t="s">
        <v>2239</v>
      </c>
      <c r="G445" s="7">
        <v>245</v>
      </c>
      <c r="H445" s="5" t="s">
        <v>4</v>
      </c>
      <c r="I445" s="5" t="s">
        <v>11</v>
      </c>
      <c r="J445" s="2" t="s">
        <v>12</v>
      </c>
      <c r="K445" s="2" t="s">
        <v>7</v>
      </c>
      <c r="L445" s="126" t="s">
        <v>2240</v>
      </c>
      <c r="M445"/>
      <c r="N445"/>
      <c r="O445"/>
      <c r="P445"/>
      <c r="Q445"/>
      <c r="R445"/>
      <c r="S445"/>
      <c r="T445"/>
      <c r="U445"/>
      <c r="V445"/>
      <c r="W445"/>
    </row>
    <row r="446" spans="1:23" customFormat="1" x14ac:dyDescent="0.25">
      <c r="A446" s="1" t="str">
        <f>CONCATENATE(Tableau4[[#This Row],[DPT2]]," - ",Tableau4[[#This Row],[COMMUNE]])</f>
        <v>33 - Saint-Michel-de-Fronsac</v>
      </c>
      <c r="B446" s="5">
        <v>33</v>
      </c>
      <c r="C446" s="2" t="s">
        <v>665</v>
      </c>
      <c r="D446" s="3" t="s">
        <v>190</v>
      </c>
      <c r="E446" s="3" t="s">
        <v>666</v>
      </c>
      <c r="F446" s="6" t="s">
        <v>2239</v>
      </c>
      <c r="G446" s="4">
        <v>527</v>
      </c>
      <c r="H446" s="2" t="s">
        <v>4</v>
      </c>
      <c r="I446" s="2" t="s">
        <v>17</v>
      </c>
      <c r="J446" s="2" t="s">
        <v>12</v>
      </c>
      <c r="K446" s="2" t="s">
        <v>7</v>
      </c>
      <c r="L446" s="126">
        <v>46077</v>
      </c>
    </row>
    <row r="447" spans="1:23" customFormat="1" x14ac:dyDescent="0.25">
      <c r="A447" s="1" t="str">
        <f>CONCATENATE(Tableau4[[#This Row],[DPT2]]," - ",Tableau4[[#This Row],[COMMUNE]])</f>
        <v>33 - Saint-Michel-de-Lapujade</v>
      </c>
      <c r="B447" s="5">
        <v>33</v>
      </c>
      <c r="C447" s="2" t="s">
        <v>667</v>
      </c>
      <c r="D447" s="3" t="s">
        <v>198</v>
      </c>
      <c r="E447" s="3" t="s">
        <v>668</v>
      </c>
      <c r="F447" s="6" t="s">
        <v>2239</v>
      </c>
      <c r="G447" s="4">
        <v>222</v>
      </c>
      <c r="H447" s="2" t="s">
        <v>4</v>
      </c>
      <c r="I447" s="2" t="s">
        <v>5</v>
      </c>
      <c r="J447" s="2" t="s">
        <v>12</v>
      </c>
      <c r="K447" s="2" t="s">
        <v>7</v>
      </c>
      <c r="L447" s="126" t="s">
        <v>2240</v>
      </c>
      <c r="M447" s="84"/>
      <c r="N447" s="84"/>
      <c r="O447" s="84"/>
      <c r="P447" s="84"/>
      <c r="Q447" s="84"/>
      <c r="R447" s="84"/>
      <c r="S447" s="84"/>
      <c r="T447" s="84"/>
      <c r="U447" s="84"/>
      <c r="V447" s="84"/>
      <c r="W447" s="84"/>
    </row>
    <row r="448" spans="1:23" customFormat="1" x14ac:dyDescent="0.25">
      <c r="A448" s="1" t="str">
        <f>CONCATENATE(Tableau4[[#This Row],[DPT2]]," - ",Tableau4[[#This Row],[COMMUNE]])</f>
        <v>33 - Saint-Michel-de-Rieufret</v>
      </c>
      <c r="B448" s="5">
        <v>33</v>
      </c>
      <c r="C448" s="2" t="s">
        <v>669</v>
      </c>
      <c r="D448" s="3" t="s">
        <v>260</v>
      </c>
      <c r="E448" s="3" t="s">
        <v>670</v>
      </c>
      <c r="F448" s="6" t="s">
        <v>2239</v>
      </c>
      <c r="G448" s="4">
        <v>836</v>
      </c>
      <c r="H448" s="2" t="s">
        <v>4</v>
      </c>
      <c r="I448" s="2" t="s">
        <v>17</v>
      </c>
      <c r="J448" s="2" t="s">
        <v>12</v>
      </c>
      <c r="K448" s="2" t="s">
        <v>7</v>
      </c>
      <c r="L448" s="126" t="s">
        <v>2240</v>
      </c>
      <c r="M448" s="84"/>
      <c r="N448" s="84"/>
      <c r="O448" s="84"/>
      <c r="P448" s="84"/>
      <c r="Q448" s="84"/>
      <c r="R448" s="84"/>
      <c r="S448" s="84"/>
      <c r="T448" s="84"/>
      <c r="U448" s="84"/>
      <c r="V448" s="84"/>
      <c r="W448" s="84"/>
    </row>
    <row r="449" spans="1:23" customFormat="1" x14ac:dyDescent="0.25">
      <c r="A449" s="1" t="str">
        <f>CONCATENATE(Tableau4[[#This Row],[DPT2]]," - ",Tableau4[[#This Row],[COMMUNE]])</f>
        <v>33 - Saint-Morillon</v>
      </c>
      <c r="B449" s="5">
        <v>33</v>
      </c>
      <c r="C449" s="2" t="s">
        <v>1630</v>
      </c>
      <c r="D449" s="3" t="s">
        <v>391</v>
      </c>
      <c r="E449" s="3" t="s">
        <v>1631</v>
      </c>
      <c r="F449" s="6" t="s">
        <v>2239</v>
      </c>
      <c r="G449" s="4">
        <v>1724</v>
      </c>
      <c r="H449" s="2" t="s">
        <v>4</v>
      </c>
      <c r="I449" s="2" t="s">
        <v>17</v>
      </c>
      <c r="J449" s="2" t="s">
        <v>12</v>
      </c>
      <c r="K449" s="2" t="s">
        <v>1286</v>
      </c>
      <c r="L449" s="126" t="s">
        <v>2240</v>
      </c>
    </row>
    <row r="450" spans="1:23" customFormat="1" x14ac:dyDescent="0.25">
      <c r="A450" s="1" t="str">
        <f>CONCATENATE(Tableau4[[#This Row],[DPT2]]," - ",Tableau4[[#This Row],[COMMUNE]])</f>
        <v>33 - Saint-Palais</v>
      </c>
      <c r="B450" s="5">
        <v>33</v>
      </c>
      <c r="C450" s="2" t="s">
        <v>671</v>
      </c>
      <c r="D450" s="3" t="s">
        <v>184</v>
      </c>
      <c r="E450" s="3" t="s">
        <v>4462</v>
      </c>
      <c r="F450" s="6" t="s">
        <v>2239</v>
      </c>
      <c r="G450" s="4">
        <v>497</v>
      </c>
      <c r="H450" s="2" t="s">
        <v>4</v>
      </c>
      <c r="I450" s="2" t="s">
        <v>5</v>
      </c>
      <c r="J450" s="2" t="s">
        <v>6</v>
      </c>
      <c r="K450" s="2" t="s">
        <v>7</v>
      </c>
      <c r="L450" s="126" t="s">
        <v>2240</v>
      </c>
      <c r="M450" s="84"/>
      <c r="N450" s="84"/>
      <c r="O450" s="84"/>
      <c r="P450" s="84"/>
      <c r="Q450" s="84"/>
      <c r="R450" s="84"/>
      <c r="S450" s="84"/>
      <c r="T450" s="84"/>
      <c r="U450" s="84"/>
      <c r="V450" s="84"/>
      <c r="W450" s="84"/>
    </row>
    <row r="451" spans="1:23" customFormat="1" x14ac:dyDescent="0.25">
      <c r="A451" s="1" t="str">
        <f>CONCATENATE(Tableau4[[#This Row],[DPT2]]," - ",Tableau4[[#This Row],[COMMUNE]])</f>
        <v>33 - Saint-Pardon-de-Conques</v>
      </c>
      <c r="B451" s="5">
        <v>33</v>
      </c>
      <c r="C451" s="5" t="s">
        <v>672</v>
      </c>
      <c r="D451" s="6" t="s">
        <v>204</v>
      </c>
      <c r="E451" s="6" t="s">
        <v>673</v>
      </c>
      <c r="F451" s="6" t="s">
        <v>2239</v>
      </c>
      <c r="G451" s="7">
        <v>600</v>
      </c>
      <c r="H451" s="5" t="s">
        <v>4</v>
      </c>
      <c r="I451" s="5" t="s">
        <v>11</v>
      </c>
      <c r="J451" s="2" t="s">
        <v>12</v>
      </c>
      <c r="K451" s="2" t="s">
        <v>7</v>
      </c>
      <c r="L451" s="126">
        <v>46077</v>
      </c>
      <c r="M451" s="84"/>
      <c r="N451" s="84"/>
      <c r="O451" s="84"/>
      <c r="P451" s="84"/>
      <c r="Q451" s="84"/>
      <c r="R451" s="84"/>
      <c r="S451" s="84"/>
      <c r="T451" s="84"/>
      <c r="U451" s="84"/>
      <c r="V451" s="84"/>
      <c r="W451" s="84"/>
    </row>
    <row r="452" spans="1:23" customFormat="1" x14ac:dyDescent="0.25">
      <c r="A452" s="1" t="str">
        <f>CONCATENATE(Tableau4[[#This Row],[DPT2]]," - ",Tableau4[[#This Row],[COMMUNE]])</f>
        <v>33 - Saint-Paul</v>
      </c>
      <c r="B452" s="5">
        <v>33</v>
      </c>
      <c r="C452" s="5" t="s">
        <v>1632</v>
      </c>
      <c r="D452" s="6" t="s">
        <v>217</v>
      </c>
      <c r="E452" s="6" t="s">
        <v>4446</v>
      </c>
      <c r="F452" s="6" t="s">
        <v>2239</v>
      </c>
      <c r="G452" s="7">
        <v>977</v>
      </c>
      <c r="H452" s="5" t="s">
        <v>4</v>
      </c>
      <c r="I452" s="5" t="s">
        <v>11</v>
      </c>
      <c r="J452" s="5" t="s">
        <v>6</v>
      </c>
      <c r="K452" s="2" t="s">
        <v>1286</v>
      </c>
      <c r="L452" s="126" t="s">
        <v>2240</v>
      </c>
    </row>
    <row r="453" spans="1:23" s="84" customFormat="1" x14ac:dyDescent="0.25">
      <c r="A453" s="1" t="str">
        <f>CONCATENATE(Tableau4[[#This Row],[DPT2]]," - ",Tableau4[[#This Row],[COMMUNE]])</f>
        <v>33 - Saint-Pey-d'Armens</v>
      </c>
      <c r="B453" s="5">
        <v>33</v>
      </c>
      <c r="C453" s="2" t="s">
        <v>674</v>
      </c>
      <c r="D453" s="3" t="s">
        <v>224</v>
      </c>
      <c r="E453" s="3" t="s">
        <v>675</v>
      </c>
      <c r="F453" s="6" t="s">
        <v>2239</v>
      </c>
      <c r="G453" s="4">
        <v>187</v>
      </c>
      <c r="H453" s="2" t="s">
        <v>4</v>
      </c>
      <c r="I453" s="2" t="s">
        <v>17</v>
      </c>
      <c r="J453" s="2" t="s">
        <v>12</v>
      </c>
      <c r="K453" s="2" t="s">
        <v>7</v>
      </c>
      <c r="L453" s="126" t="s">
        <v>2240</v>
      </c>
    </row>
    <row r="454" spans="1:23" customFormat="1" x14ac:dyDescent="0.25">
      <c r="A454" s="1" t="str">
        <f>CONCATENATE(Tableau4[[#This Row],[DPT2]]," - ",Tableau4[[#This Row],[COMMUNE]])</f>
        <v>33 - Saint-Pey-de-Castets</v>
      </c>
      <c r="B454" s="5">
        <v>33</v>
      </c>
      <c r="C454" s="2" t="s">
        <v>676</v>
      </c>
      <c r="D454" s="3" t="s">
        <v>173</v>
      </c>
      <c r="E454" s="3" t="s">
        <v>677</v>
      </c>
      <c r="F454" s="6" t="s">
        <v>2239</v>
      </c>
      <c r="G454" s="4">
        <v>609</v>
      </c>
      <c r="H454" s="2" t="s">
        <v>4</v>
      </c>
      <c r="I454" s="2" t="s">
        <v>5</v>
      </c>
      <c r="J454" s="2" t="s">
        <v>12</v>
      </c>
      <c r="K454" s="2" t="s">
        <v>7</v>
      </c>
      <c r="L454" s="126">
        <v>46077</v>
      </c>
    </row>
    <row r="455" spans="1:23" customFormat="1" x14ac:dyDescent="0.25">
      <c r="A455" s="1" t="str">
        <f>CONCATENATE(Tableau4[[#This Row],[DPT2]]," - ",Tableau4[[#This Row],[COMMUNE]])</f>
        <v>33 - Saint-Philippe-d'Aiguille</v>
      </c>
      <c r="B455" s="5">
        <v>33</v>
      </c>
      <c r="C455" s="2" t="s">
        <v>678</v>
      </c>
      <c r="D455" s="3" t="s">
        <v>224</v>
      </c>
      <c r="E455" s="3" t="s">
        <v>679</v>
      </c>
      <c r="F455" s="6" t="s">
        <v>2239</v>
      </c>
      <c r="G455" s="4">
        <v>375</v>
      </c>
      <c r="H455" s="2" t="s">
        <v>4</v>
      </c>
      <c r="I455" s="2" t="s">
        <v>17</v>
      </c>
      <c r="J455" s="2" t="s">
        <v>12</v>
      </c>
      <c r="K455" s="2" t="s">
        <v>7</v>
      </c>
      <c r="L455" s="126" t="s">
        <v>2240</v>
      </c>
      <c r="M455" s="84"/>
      <c r="N455" s="84"/>
      <c r="O455" s="84"/>
      <c r="P455" s="84"/>
      <c r="Q455" s="84"/>
      <c r="R455" s="84"/>
      <c r="S455" s="84"/>
      <c r="T455" s="84"/>
      <c r="U455" s="84"/>
      <c r="V455" s="84"/>
      <c r="W455" s="84"/>
    </row>
    <row r="456" spans="1:23" customFormat="1" x14ac:dyDescent="0.25">
      <c r="A456" s="1" t="str">
        <f>CONCATENATE(Tableau4[[#This Row],[DPT2]]," - ",Tableau4[[#This Row],[COMMUNE]])</f>
        <v>33 - Saint-Philippe-du-Seignal</v>
      </c>
      <c r="B456" s="5">
        <v>33</v>
      </c>
      <c r="C456" s="2" t="s">
        <v>680</v>
      </c>
      <c r="D456" s="3" t="s">
        <v>195</v>
      </c>
      <c r="E456" s="3" t="s">
        <v>681</v>
      </c>
      <c r="F456" s="6" t="s">
        <v>2239</v>
      </c>
      <c r="G456" s="4">
        <v>493</v>
      </c>
      <c r="H456" s="2" t="s">
        <v>4</v>
      </c>
      <c r="I456" s="2" t="s">
        <v>5</v>
      </c>
      <c r="J456" s="2" t="s">
        <v>12</v>
      </c>
      <c r="K456" s="2" t="s">
        <v>7</v>
      </c>
      <c r="L456" s="126" t="s">
        <v>2240</v>
      </c>
    </row>
    <row r="457" spans="1:23" s="84" customFormat="1" x14ac:dyDescent="0.25">
      <c r="A457" s="1" t="str">
        <f>CONCATENATE(Tableau4[[#This Row],[DPT2]]," - ",Tableau4[[#This Row],[COMMUNE]])</f>
        <v>33 - Saint-Pierre-d'Aurillac</v>
      </c>
      <c r="B457" s="5">
        <v>33</v>
      </c>
      <c r="C457" s="2" t="s">
        <v>1633</v>
      </c>
      <c r="D457" s="3" t="s">
        <v>198</v>
      </c>
      <c r="E457" s="3" t="s">
        <v>1634</v>
      </c>
      <c r="F457" s="6" t="s">
        <v>2239</v>
      </c>
      <c r="G457" s="4">
        <v>1311</v>
      </c>
      <c r="H457" s="2" t="s">
        <v>4</v>
      </c>
      <c r="I457" s="2" t="s">
        <v>5</v>
      </c>
      <c r="J457" s="2" t="s">
        <v>12</v>
      </c>
      <c r="K457" s="2" t="s">
        <v>1286</v>
      </c>
      <c r="L457" s="126">
        <v>46077</v>
      </c>
      <c r="M457"/>
      <c r="N457"/>
      <c r="O457"/>
      <c r="P457"/>
      <c r="Q457"/>
      <c r="R457"/>
      <c r="S457"/>
      <c r="T457"/>
      <c r="U457"/>
      <c r="V457"/>
      <c r="W457"/>
    </row>
    <row r="458" spans="1:23" customFormat="1" x14ac:dyDescent="0.25">
      <c r="A458" s="1" t="str">
        <f>CONCATENATE(Tableau4[[#This Row],[DPT2]]," - ",Tableau4[[#This Row],[COMMUNE]])</f>
        <v>33 - Saint-Pierre-de-Bat</v>
      </c>
      <c r="B458" s="5">
        <v>33</v>
      </c>
      <c r="C458" s="5" t="s">
        <v>682</v>
      </c>
      <c r="D458" s="6" t="s">
        <v>201</v>
      </c>
      <c r="E458" s="6" t="s">
        <v>683</v>
      </c>
      <c r="F458" s="6" t="s">
        <v>2239</v>
      </c>
      <c r="G458" s="7">
        <v>289</v>
      </c>
      <c r="H458" s="5" t="s">
        <v>4</v>
      </c>
      <c r="I458" s="5" t="s">
        <v>11</v>
      </c>
      <c r="J458" s="2" t="s">
        <v>12</v>
      </c>
      <c r="K458" s="2" t="s">
        <v>7</v>
      </c>
      <c r="L458" s="126" t="s">
        <v>2240</v>
      </c>
    </row>
    <row r="459" spans="1:23" customFormat="1" x14ac:dyDescent="0.25">
      <c r="A459" s="1" t="str">
        <f>CONCATENATE(Tableau4[[#This Row],[DPT2]]," - ",Tableau4[[#This Row],[COMMUNE]])</f>
        <v>33 - Saint-Pierre-de-Mons</v>
      </c>
      <c r="B459" s="5">
        <v>33</v>
      </c>
      <c r="C459" s="5" t="s">
        <v>684</v>
      </c>
      <c r="D459" s="6" t="s">
        <v>204</v>
      </c>
      <c r="E459" s="6" t="s">
        <v>685</v>
      </c>
      <c r="F459" s="6" t="s">
        <v>2239</v>
      </c>
      <c r="G459" s="7">
        <v>1227</v>
      </c>
      <c r="H459" s="5" t="s">
        <v>4</v>
      </c>
      <c r="I459" s="5" t="s">
        <v>11</v>
      </c>
      <c r="J459" s="2" t="s">
        <v>12</v>
      </c>
      <c r="K459" s="2" t="s">
        <v>7</v>
      </c>
      <c r="L459" s="126">
        <v>46077</v>
      </c>
      <c r="M459" s="84"/>
      <c r="N459" s="84"/>
      <c r="O459" s="84"/>
      <c r="P459" s="84"/>
      <c r="Q459" s="84"/>
      <c r="R459" s="84"/>
      <c r="S459" s="84"/>
      <c r="T459" s="84"/>
      <c r="U459" s="84"/>
      <c r="V459" s="84"/>
      <c r="W459" s="84"/>
    </row>
    <row r="460" spans="1:23" s="84" customFormat="1" x14ac:dyDescent="0.25">
      <c r="A460" s="1" t="str">
        <f>CONCATENATE(Tableau4[[#This Row],[DPT2]]," - ",Tableau4[[#This Row],[COMMUNE]])</f>
        <v>33 - Saint-Quentin-de-Baron</v>
      </c>
      <c r="B460" s="5">
        <v>33</v>
      </c>
      <c r="C460" s="5" t="s">
        <v>1635</v>
      </c>
      <c r="D460" s="6" t="s">
        <v>214</v>
      </c>
      <c r="E460" s="6" t="s">
        <v>1636</v>
      </c>
      <c r="F460" s="6" t="s">
        <v>2239</v>
      </c>
      <c r="G460" s="7">
        <v>2559</v>
      </c>
      <c r="H460" s="5" t="s">
        <v>4</v>
      </c>
      <c r="I460" s="5" t="s">
        <v>11</v>
      </c>
      <c r="J460" s="2" t="s">
        <v>12</v>
      </c>
      <c r="K460" s="2" t="s">
        <v>1286</v>
      </c>
      <c r="L460" s="126" t="s">
        <v>2240</v>
      </c>
      <c r="M460"/>
      <c r="N460"/>
      <c r="O460"/>
      <c r="P460"/>
      <c r="Q460"/>
      <c r="R460"/>
      <c r="S460"/>
      <c r="T460"/>
      <c r="U460"/>
      <c r="V460"/>
      <c r="W460"/>
    </row>
    <row r="461" spans="1:23" customFormat="1" x14ac:dyDescent="0.25">
      <c r="A461" s="1" t="str">
        <f>CONCATENATE(Tableau4[[#This Row],[DPT2]]," - ",Tableau4[[#This Row],[COMMUNE]])</f>
        <v>33 - Saint-Quentin-de-Caplong</v>
      </c>
      <c r="B461" s="5">
        <v>33</v>
      </c>
      <c r="C461" s="2" t="s">
        <v>686</v>
      </c>
      <c r="D461" s="3" t="s">
        <v>195</v>
      </c>
      <c r="E461" s="3" t="s">
        <v>687</v>
      </c>
      <c r="F461" s="6" t="s">
        <v>2239</v>
      </c>
      <c r="G461" s="4">
        <v>238</v>
      </c>
      <c r="H461" s="2" t="s">
        <v>4</v>
      </c>
      <c r="I461" s="2" t="s">
        <v>5</v>
      </c>
      <c r="J461" s="2" t="s">
        <v>12</v>
      </c>
      <c r="K461" s="2" t="s">
        <v>7</v>
      </c>
      <c r="L461" s="126" t="s">
        <v>2240</v>
      </c>
    </row>
    <row r="462" spans="1:23" s="84" customFormat="1" x14ac:dyDescent="0.25">
      <c r="A462" s="1" t="str">
        <f>CONCATENATE(Tableau4[[#This Row],[DPT2]]," - ",Tableau4[[#This Row],[COMMUNE]])</f>
        <v>33 - Saint-Romain-la-Virvée</v>
      </c>
      <c r="B462" s="5">
        <v>33</v>
      </c>
      <c r="C462" s="2" t="s">
        <v>688</v>
      </c>
      <c r="D462" s="3" t="s">
        <v>190</v>
      </c>
      <c r="E462" s="3" t="s">
        <v>689</v>
      </c>
      <c r="F462" s="6" t="s">
        <v>2239</v>
      </c>
      <c r="G462" s="4">
        <v>871</v>
      </c>
      <c r="H462" s="2" t="s">
        <v>4</v>
      </c>
      <c r="I462" s="2" t="s">
        <v>17</v>
      </c>
      <c r="J462" s="2" t="s">
        <v>12</v>
      </c>
      <c r="K462" s="2" t="s">
        <v>7</v>
      </c>
      <c r="L462" s="126">
        <v>46077</v>
      </c>
    </row>
    <row r="463" spans="1:23" customFormat="1" x14ac:dyDescent="0.25">
      <c r="A463" s="1" t="str">
        <f>CONCATENATE(Tableau4[[#This Row],[DPT2]]," - ",Tableau4[[#This Row],[COMMUNE]])</f>
        <v>33 - Saint-Sauveur</v>
      </c>
      <c r="B463" s="5">
        <v>33</v>
      </c>
      <c r="C463" s="5" t="s">
        <v>690</v>
      </c>
      <c r="D463" s="6" t="s">
        <v>234</v>
      </c>
      <c r="E463" s="6" t="s">
        <v>4452</v>
      </c>
      <c r="F463" s="6" t="s">
        <v>2239</v>
      </c>
      <c r="G463" s="7">
        <v>1280</v>
      </c>
      <c r="H463" s="5" t="s">
        <v>4</v>
      </c>
      <c r="I463" s="5" t="s">
        <v>11</v>
      </c>
      <c r="J463" s="2" t="s">
        <v>12</v>
      </c>
      <c r="K463" s="2" t="s">
        <v>7</v>
      </c>
      <c r="L463" s="126" t="s">
        <v>2240</v>
      </c>
    </row>
    <row r="464" spans="1:23" s="84" customFormat="1" x14ac:dyDescent="0.25">
      <c r="A464" s="1" t="str">
        <f>CONCATENATE(Tableau4[[#This Row],[DPT2]]," - ",Tableau4[[#This Row],[COMMUNE]])</f>
        <v>33 - Saint-Sauveur-de-Puynormand</v>
      </c>
      <c r="B464" s="5">
        <v>33</v>
      </c>
      <c r="C464" s="5" t="s">
        <v>691</v>
      </c>
      <c r="D464" s="6" t="s">
        <v>214</v>
      </c>
      <c r="E464" s="6" t="s">
        <v>692</v>
      </c>
      <c r="F464" s="6" t="s">
        <v>2239</v>
      </c>
      <c r="G464" s="7">
        <v>360</v>
      </c>
      <c r="H464" s="5" t="s">
        <v>4</v>
      </c>
      <c r="I464" s="5" t="s">
        <v>11</v>
      </c>
      <c r="J464" s="2" t="s">
        <v>12</v>
      </c>
      <c r="K464" s="2" t="s">
        <v>7</v>
      </c>
      <c r="L464" s="126" t="s">
        <v>2240</v>
      </c>
    </row>
    <row r="465" spans="1:23" customFormat="1" x14ac:dyDescent="0.25">
      <c r="A465" s="1" t="str">
        <f>CONCATENATE(Tableau4[[#This Row],[DPT2]]," - ",Tableau4[[#This Row],[COMMUNE]])</f>
        <v>33 - Saint-Savin</v>
      </c>
      <c r="B465" s="5">
        <v>33</v>
      </c>
      <c r="C465" s="5" t="s">
        <v>2037</v>
      </c>
      <c r="D465" s="6" t="s">
        <v>302</v>
      </c>
      <c r="E465" s="6" t="s">
        <v>4463</v>
      </c>
      <c r="F465" s="6" t="s">
        <v>2239</v>
      </c>
      <c r="G465" s="7">
        <v>3250</v>
      </c>
      <c r="H465" s="5" t="s">
        <v>4</v>
      </c>
      <c r="I465" s="5" t="s">
        <v>11</v>
      </c>
      <c r="J465" s="5" t="s">
        <v>6</v>
      </c>
      <c r="K465" s="5" t="s">
        <v>1285</v>
      </c>
      <c r="L465" s="126" t="s">
        <v>2240</v>
      </c>
      <c r="M465" s="84"/>
      <c r="N465" s="84"/>
      <c r="O465" s="84"/>
      <c r="P465" s="84"/>
      <c r="Q465" s="84"/>
      <c r="R465" s="84"/>
      <c r="S465" s="84"/>
      <c r="T465" s="84"/>
      <c r="U465" s="84"/>
      <c r="V465" s="84"/>
      <c r="W465" s="84"/>
    </row>
    <row r="466" spans="1:23" customFormat="1" x14ac:dyDescent="0.25">
      <c r="A466" s="1" t="str">
        <f>CONCATENATE(Tableau4[[#This Row],[DPT2]]," - ",Tableau4[[#This Row],[COMMUNE]])</f>
        <v>33 - Saint-Selve</v>
      </c>
      <c r="B466" s="5">
        <v>33</v>
      </c>
      <c r="C466" s="2" t="s">
        <v>1637</v>
      </c>
      <c r="D466" s="3" t="s">
        <v>391</v>
      </c>
      <c r="E466" s="3" t="s">
        <v>1638</v>
      </c>
      <c r="F466" s="6" t="s">
        <v>2239</v>
      </c>
      <c r="G466" s="4">
        <v>3423</v>
      </c>
      <c r="H466" s="2" t="s">
        <v>4</v>
      </c>
      <c r="I466" s="2" t="s">
        <v>17</v>
      </c>
      <c r="J466" s="2" t="s">
        <v>12</v>
      </c>
      <c r="K466" s="2" t="s">
        <v>1286</v>
      </c>
      <c r="L466" s="126" t="s">
        <v>2240</v>
      </c>
    </row>
    <row r="467" spans="1:23" s="84" customFormat="1" x14ac:dyDescent="0.25">
      <c r="A467" s="1" t="str">
        <f>CONCATENATE(Tableau4[[#This Row],[DPT2]]," - ",Tableau4[[#This Row],[COMMUNE]])</f>
        <v>33 - Saint-Seurin-de-Bourg</v>
      </c>
      <c r="B467" s="5">
        <v>33</v>
      </c>
      <c r="C467" s="5" t="s">
        <v>693</v>
      </c>
      <c r="D467" s="6" t="s">
        <v>217</v>
      </c>
      <c r="E467" s="6" t="s">
        <v>694</v>
      </c>
      <c r="F467" s="6" t="s">
        <v>2239</v>
      </c>
      <c r="G467" s="7">
        <v>408</v>
      </c>
      <c r="H467" s="5" t="s">
        <v>4</v>
      </c>
      <c r="I467" s="5" t="s">
        <v>11</v>
      </c>
      <c r="J467" s="5" t="s">
        <v>6</v>
      </c>
      <c r="K467" s="2" t="s">
        <v>7</v>
      </c>
      <c r="L467" s="126" t="s">
        <v>2240</v>
      </c>
    </row>
    <row r="468" spans="1:23" customFormat="1" x14ac:dyDescent="0.25">
      <c r="A468" s="1" t="str">
        <f>CONCATENATE(Tableau4[[#This Row],[DPT2]]," - ",Tableau4[[#This Row],[COMMUNE]])</f>
        <v>33 - Saint-Seurin-de-Cadourne</v>
      </c>
      <c r="B468" s="5">
        <v>33</v>
      </c>
      <c r="C468" s="5" t="s">
        <v>695</v>
      </c>
      <c r="D468" s="6" t="s">
        <v>234</v>
      </c>
      <c r="E468" s="6" t="s">
        <v>696</v>
      </c>
      <c r="F468" s="6" t="s">
        <v>2239</v>
      </c>
      <c r="G468" s="7">
        <v>704</v>
      </c>
      <c r="H468" s="5" t="s">
        <v>4</v>
      </c>
      <c r="I468" s="5" t="s">
        <v>11</v>
      </c>
      <c r="J468" s="2" t="s">
        <v>12</v>
      </c>
      <c r="K468" s="2" t="s">
        <v>7</v>
      </c>
      <c r="L468" s="126" t="s">
        <v>2240</v>
      </c>
    </row>
    <row r="469" spans="1:23" customFormat="1" x14ac:dyDescent="0.25">
      <c r="A469" s="1" t="str">
        <f>CONCATENATE(Tableau4[[#This Row],[DPT2]]," - ",Tableau4[[#This Row],[COMMUNE]])</f>
        <v>33 - Saint-Seurin-de-Cursac</v>
      </c>
      <c r="B469" s="5">
        <v>33</v>
      </c>
      <c r="C469" s="2" t="s">
        <v>1639</v>
      </c>
      <c r="D469" s="3" t="s">
        <v>184</v>
      </c>
      <c r="E469" s="3" t="s">
        <v>1640</v>
      </c>
      <c r="F469" s="6" t="s">
        <v>2239</v>
      </c>
      <c r="G469" s="4">
        <v>763</v>
      </c>
      <c r="H469" s="2" t="s">
        <v>4</v>
      </c>
      <c r="I469" s="2" t="s">
        <v>5</v>
      </c>
      <c r="J469" s="2" t="s">
        <v>6</v>
      </c>
      <c r="K469" s="2" t="s">
        <v>1286</v>
      </c>
      <c r="L469" s="126" t="s">
        <v>2240</v>
      </c>
    </row>
    <row r="470" spans="1:23" customFormat="1" x14ac:dyDescent="0.25">
      <c r="A470" s="1" t="str">
        <f>CONCATENATE(Tableau4[[#This Row],[DPT2]]," - ",Tableau4[[#This Row],[COMMUNE]])</f>
        <v>33 - Saint-Seurin-sur-l'Isle</v>
      </c>
      <c r="B470" s="5">
        <v>33</v>
      </c>
      <c r="C470" s="5" t="s">
        <v>2038</v>
      </c>
      <c r="D470" s="6" t="s">
        <v>214</v>
      </c>
      <c r="E470" s="6" t="s">
        <v>2039</v>
      </c>
      <c r="F470" s="6" t="s">
        <v>2239</v>
      </c>
      <c r="G470" s="7">
        <v>3141</v>
      </c>
      <c r="H470" s="5" t="s">
        <v>4</v>
      </c>
      <c r="I470" s="5" t="s">
        <v>11</v>
      </c>
      <c r="J470" s="2" t="s">
        <v>12</v>
      </c>
      <c r="K470" s="5" t="s">
        <v>1285</v>
      </c>
      <c r="L470" s="126">
        <v>46077</v>
      </c>
      <c r="M470" s="84"/>
      <c r="N470" s="84"/>
      <c r="O470" s="84"/>
      <c r="P470" s="84"/>
      <c r="Q470" s="84"/>
      <c r="R470" s="84"/>
      <c r="S470" s="84"/>
      <c r="T470" s="84"/>
      <c r="U470" s="84"/>
      <c r="V470" s="84"/>
      <c r="W470" s="84"/>
    </row>
    <row r="471" spans="1:23" s="84" customFormat="1" x14ac:dyDescent="0.25">
      <c r="A471" s="1" t="str">
        <f>CONCATENATE(Tableau4[[#This Row],[DPT2]]," - ",Tableau4[[#This Row],[COMMUNE]])</f>
        <v>33 - Saint-Sève</v>
      </c>
      <c r="B471" s="5">
        <v>33</v>
      </c>
      <c r="C471" s="2" t="s">
        <v>697</v>
      </c>
      <c r="D471" s="3" t="s">
        <v>198</v>
      </c>
      <c r="E471" s="3" t="s">
        <v>698</v>
      </c>
      <c r="F471" s="6" t="s">
        <v>2239</v>
      </c>
      <c r="G471" s="4">
        <v>251</v>
      </c>
      <c r="H471" s="2" t="s">
        <v>4</v>
      </c>
      <c r="I471" s="2" t="s">
        <v>5</v>
      </c>
      <c r="J471" s="2" t="s">
        <v>12</v>
      </c>
      <c r="K471" s="2" t="s">
        <v>7</v>
      </c>
      <c r="L471" s="126" t="s">
        <v>2240</v>
      </c>
      <c r="M471"/>
      <c r="N471"/>
      <c r="O471"/>
      <c r="P471"/>
      <c r="Q471"/>
      <c r="R471"/>
      <c r="S471"/>
      <c r="T471"/>
      <c r="U471"/>
      <c r="V471"/>
      <c r="W471"/>
    </row>
    <row r="472" spans="1:23" customFormat="1" x14ac:dyDescent="0.25">
      <c r="A472" s="1" t="str">
        <f>CONCATENATE(Tableau4[[#This Row],[DPT2]]," - ",Tableau4[[#This Row],[COMMUNE]])</f>
        <v>33 - Saint-Sulpice-de-Faleyrens</v>
      </c>
      <c r="B472" s="5">
        <v>33</v>
      </c>
      <c r="C472" s="2" t="s">
        <v>1641</v>
      </c>
      <c r="D472" s="3" t="s">
        <v>224</v>
      </c>
      <c r="E472" s="3" t="s">
        <v>1642</v>
      </c>
      <c r="F472" s="6" t="s">
        <v>2239</v>
      </c>
      <c r="G472" s="4">
        <v>1316</v>
      </c>
      <c r="H472" s="2" t="s">
        <v>4</v>
      </c>
      <c r="I472" s="2" t="s">
        <v>17</v>
      </c>
      <c r="J472" s="2" t="s">
        <v>12</v>
      </c>
      <c r="K472" s="2" t="s">
        <v>1286</v>
      </c>
      <c r="L472" s="126">
        <v>46077</v>
      </c>
    </row>
    <row r="473" spans="1:23" customFormat="1" x14ac:dyDescent="0.25">
      <c r="A473" s="1" t="str">
        <f>CONCATENATE(Tableau4[[#This Row],[DPT2]]," - ",Tableau4[[#This Row],[COMMUNE]])</f>
        <v>33 - Saint-Sulpice-de-Guilleragues</v>
      </c>
      <c r="B473" s="5">
        <v>33</v>
      </c>
      <c r="C473" s="5" t="s">
        <v>699</v>
      </c>
      <c r="D473" s="6" t="s">
        <v>201</v>
      </c>
      <c r="E473" s="6" t="s">
        <v>700</v>
      </c>
      <c r="F473" s="6" t="s">
        <v>2239</v>
      </c>
      <c r="G473" s="7">
        <v>230</v>
      </c>
      <c r="H473" s="5" t="s">
        <v>4</v>
      </c>
      <c r="I473" s="5" t="s">
        <v>11</v>
      </c>
      <c r="J473" s="2" t="s">
        <v>12</v>
      </c>
      <c r="K473" s="2" t="s">
        <v>7</v>
      </c>
      <c r="L473" s="126">
        <v>46077</v>
      </c>
      <c r="M473" s="84"/>
      <c r="N473" s="84"/>
      <c r="O473" s="84"/>
      <c r="P473" s="84"/>
      <c r="Q473" s="84"/>
      <c r="R473" s="84"/>
      <c r="S473" s="84"/>
      <c r="T473" s="84"/>
      <c r="U473" s="84"/>
      <c r="V473" s="84"/>
      <c r="W473" s="84"/>
    </row>
    <row r="474" spans="1:23" customFormat="1" x14ac:dyDescent="0.25">
      <c r="A474" s="1" t="str">
        <f>CONCATENATE(Tableau4[[#This Row],[DPT2]]," - ",Tableau4[[#This Row],[COMMUNE]])</f>
        <v>33 - Saint-Sulpice-de-Pommiers</v>
      </c>
      <c r="B474" s="5">
        <v>33</v>
      </c>
      <c r="C474" s="5" t="s">
        <v>701</v>
      </c>
      <c r="D474" s="6" t="s">
        <v>201</v>
      </c>
      <c r="E474" s="6" t="s">
        <v>702</v>
      </c>
      <c r="F474" s="6" t="s">
        <v>2239</v>
      </c>
      <c r="G474" s="7">
        <v>250</v>
      </c>
      <c r="H474" s="5" t="s">
        <v>4</v>
      </c>
      <c r="I474" s="5" t="s">
        <v>11</v>
      </c>
      <c r="J474" s="2" t="s">
        <v>12</v>
      </c>
      <c r="K474" s="2" t="s">
        <v>7</v>
      </c>
      <c r="L474" s="126" t="s">
        <v>2240</v>
      </c>
      <c r="M474" s="84"/>
      <c r="N474" s="84"/>
      <c r="O474" s="84"/>
      <c r="P474" s="84"/>
      <c r="Q474" s="84"/>
      <c r="R474" s="84"/>
      <c r="S474" s="84"/>
      <c r="T474" s="84"/>
      <c r="U474" s="84"/>
      <c r="V474" s="84"/>
      <c r="W474" s="84"/>
    </row>
    <row r="475" spans="1:23" customFormat="1" x14ac:dyDescent="0.25">
      <c r="A475" s="1" t="str">
        <f>CONCATENATE(Tableau4[[#This Row],[DPT2]]," - ",Tableau4[[#This Row],[COMMUNE]])</f>
        <v>33 - Saint-Sulpice-et-Cameyrac</v>
      </c>
      <c r="B475" s="96">
        <v>33</v>
      </c>
      <c r="C475" s="2" t="s">
        <v>2040</v>
      </c>
      <c r="D475" s="92" t="s">
        <v>1415</v>
      </c>
      <c r="E475" s="93" t="s">
        <v>2041</v>
      </c>
      <c r="F475" s="93" t="s">
        <v>2240</v>
      </c>
      <c r="G475" s="94">
        <v>4762</v>
      </c>
      <c r="H475" s="91" t="s">
        <v>103</v>
      </c>
      <c r="I475" s="91" t="s">
        <v>17</v>
      </c>
      <c r="J475" s="91" t="s">
        <v>12</v>
      </c>
      <c r="K475" s="5" t="s">
        <v>1285</v>
      </c>
      <c r="L475" s="126" t="s">
        <v>2240</v>
      </c>
      <c r="M475" s="84"/>
      <c r="N475" s="84"/>
      <c r="O475" s="84"/>
      <c r="P475" s="84"/>
      <c r="Q475" s="84"/>
      <c r="R475" s="84"/>
      <c r="S475" s="84"/>
      <c r="T475" s="84"/>
      <c r="U475" s="84"/>
      <c r="V475" s="84"/>
      <c r="W475" s="84"/>
    </row>
    <row r="476" spans="1:23" customFormat="1" x14ac:dyDescent="0.25">
      <c r="A476" s="1" t="str">
        <f>CONCATENATE(Tableau4[[#This Row],[DPT2]]," - ",Tableau4[[#This Row],[COMMUNE]])</f>
        <v>33 - Saint-Symphorien</v>
      </c>
      <c r="B476" s="5">
        <v>33</v>
      </c>
      <c r="C476" s="5" t="s">
        <v>2042</v>
      </c>
      <c r="D476" s="6" t="s">
        <v>204</v>
      </c>
      <c r="E476" s="6" t="s">
        <v>4464</v>
      </c>
      <c r="F476" s="6" t="s">
        <v>2239</v>
      </c>
      <c r="G476" s="7">
        <v>1831</v>
      </c>
      <c r="H476" s="5" t="s">
        <v>4</v>
      </c>
      <c r="I476" s="5" t="s">
        <v>11</v>
      </c>
      <c r="J476" s="2" t="s">
        <v>12</v>
      </c>
      <c r="K476" s="5" t="s">
        <v>1285</v>
      </c>
      <c r="L476" s="126" t="s">
        <v>2240</v>
      </c>
      <c r="M476" s="84"/>
      <c r="N476" s="84"/>
      <c r="O476" s="84"/>
      <c r="P476" s="84"/>
      <c r="Q476" s="84"/>
      <c r="R476" s="84"/>
      <c r="S476" s="84"/>
      <c r="T476" s="84"/>
      <c r="U476" s="84"/>
      <c r="V476" s="84"/>
      <c r="W476" s="84"/>
    </row>
    <row r="477" spans="1:23" customFormat="1" x14ac:dyDescent="0.25">
      <c r="A477" s="1" t="str">
        <f>CONCATENATE(Tableau4[[#This Row],[DPT2]]," - ",Tableau4[[#This Row],[COMMUNE]])</f>
        <v>33 - Saint-Trojan</v>
      </c>
      <c r="B477" s="5">
        <v>33</v>
      </c>
      <c r="C477" s="2" t="s">
        <v>703</v>
      </c>
      <c r="D477" s="3" t="s">
        <v>415</v>
      </c>
      <c r="E477" s="3" t="s">
        <v>704</v>
      </c>
      <c r="F477" s="6" t="s">
        <v>2239</v>
      </c>
      <c r="G477" s="4">
        <v>355</v>
      </c>
      <c r="H477" s="2" t="s">
        <v>4</v>
      </c>
      <c r="I477" s="2" t="s">
        <v>17</v>
      </c>
      <c r="J477" s="2" t="s">
        <v>6</v>
      </c>
      <c r="K477" s="2" t="s">
        <v>7</v>
      </c>
      <c r="L477" s="126" t="s">
        <v>2240</v>
      </c>
      <c r="M477" s="84"/>
      <c r="N477" s="84"/>
      <c r="O477" s="84"/>
      <c r="P477" s="84"/>
      <c r="Q477" s="84"/>
      <c r="R477" s="84"/>
      <c r="S477" s="84"/>
      <c r="T477" s="84"/>
      <c r="U477" s="84"/>
      <c r="V477" s="84"/>
      <c r="W477" s="84"/>
    </row>
    <row r="478" spans="1:23" customFormat="1" x14ac:dyDescent="0.25">
      <c r="A478" s="1" t="str">
        <f>CONCATENATE(Tableau4[[#This Row],[DPT2]]," - ",Tableau4[[#This Row],[COMMUNE]])</f>
        <v>33 - Saint-Vincent-de-Paul</v>
      </c>
      <c r="B478" s="5">
        <v>33</v>
      </c>
      <c r="C478" s="2" t="s">
        <v>1643</v>
      </c>
      <c r="D478" s="3" t="s">
        <v>1388</v>
      </c>
      <c r="E478" s="3" t="s">
        <v>4422</v>
      </c>
      <c r="F478" s="6" t="s">
        <v>2239</v>
      </c>
      <c r="G478" s="4">
        <v>1000</v>
      </c>
      <c r="H478" s="2" t="s">
        <v>4</v>
      </c>
      <c r="I478" s="2" t="s">
        <v>17</v>
      </c>
      <c r="J478" s="2" t="s">
        <v>12</v>
      </c>
      <c r="K478" s="2" t="s">
        <v>1286</v>
      </c>
      <c r="L478" s="126">
        <v>46077</v>
      </c>
    </row>
    <row r="479" spans="1:23" customFormat="1" x14ac:dyDescent="0.25">
      <c r="A479" s="1" t="str">
        <f>CONCATENATE(Tableau4[[#This Row],[DPT2]]," - ",Tableau4[[#This Row],[COMMUNE]])</f>
        <v>33 - Saint-Vincent-de-Pertignas</v>
      </c>
      <c r="B479" s="5">
        <v>33</v>
      </c>
      <c r="C479" s="2" t="s">
        <v>705</v>
      </c>
      <c r="D479" s="3" t="s">
        <v>173</v>
      </c>
      <c r="E479" s="3" t="s">
        <v>706</v>
      </c>
      <c r="F479" s="6" t="s">
        <v>2239</v>
      </c>
      <c r="G479" s="4">
        <v>357</v>
      </c>
      <c r="H479" s="2" t="s">
        <v>4</v>
      </c>
      <c r="I479" s="2" t="s">
        <v>5</v>
      </c>
      <c r="J479" s="2" t="s">
        <v>12</v>
      </c>
      <c r="K479" s="2" t="s">
        <v>7</v>
      </c>
      <c r="L479" s="126" t="s">
        <v>2240</v>
      </c>
      <c r="M479" s="84"/>
      <c r="N479" s="84"/>
      <c r="O479" s="84"/>
      <c r="P479" s="84"/>
      <c r="Q479" s="84"/>
      <c r="R479" s="84"/>
      <c r="S479" s="84"/>
      <c r="T479" s="84"/>
      <c r="U479" s="84"/>
      <c r="V479" s="84"/>
      <c r="W479" s="84"/>
    </row>
    <row r="480" spans="1:23" s="84" customFormat="1" x14ac:dyDescent="0.25">
      <c r="A480" s="1" t="str">
        <f>CONCATENATE(Tableau4[[#This Row],[DPT2]]," - ",Tableau4[[#This Row],[COMMUNE]])</f>
        <v>33 - Saint-Vivien-de-Blaye</v>
      </c>
      <c r="B480" s="5">
        <v>33</v>
      </c>
      <c r="C480" s="5" t="s">
        <v>707</v>
      </c>
      <c r="D480" s="6" t="s">
        <v>302</v>
      </c>
      <c r="E480" s="6" t="s">
        <v>708</v>
      </c>
      <c r="F480" s="6" t="s">
        <v>2239</v>
      </c>
      <c r="G480" s="7">
        <v>354</v>
      </c>
      <c r="H480" s="5" t="s">
        <v>4</v>
      </c>
      <c r="I480" s="5" t="s">
        <v>11</v>
      </c>
      <c r="J480" s="5" t="s">
        <v>6</v>
      </c>
      <c r="K480" s="2" t="s">
        <v>7</v>
      </c>
      <c r="L480" s="126" t="s">
        <v>2240</v>
      </c>
    </row>
    <row r="481" spans="1:23" customFormat="1" x14ac:dyDescent="0.25">
      <c r="A481" s="1" t="str">
        <f>CONCATENATE(Tableau4[[#This Row],[DPT2]]," - ",Tableau4[[#This Row],[COMMUNE]])</f>
        <v>33 - Saint-Vivien-de-Médoc</v>
      </c>
      <c r="B481" s="5">
        <v>33</v>
      </c>
      <c r="C481" s="2" t="s">
        <v>1644</v>
      </c>
      <c r="D481" s="3" t="s">
        <v>749</v>
      </c>
      <c r="E481" s="3" t="s">
        <v>1645</v>
      </c>
      <c r="F481" s="6" t="s">
        <v>2239</v>
      </c>
      <c r="G481" s="4">
        <v>1791</v>
      </c>
      <c r="H481" s="2" t="s">
        <v>4</v>
      </c>
      <c r="I481" s="2" t="s">
        <v>17</v>
      </c>
      <c r="J481" s="2" t="s">
        <v>12</v>
      </c>
      <c r="K481" s="2" t="s">
        <v>1286</v>
      </c>
      <c r="L481" s="126" t="s">
        <v>2240</v>
      </c>
      <c r="M481" s="84"/>
      <c r="N481" s="84"/>
      <c r="O481" s="84"/>
      <c r="P481" s="84"/>
      <c r="Q481" s="84"/>
      <c r="R481" s="84"/>
      <c r="S481" s="84"/>
      <c r="T481" s="84"/>
      <c r="U481" s="84"/>
      <c r="V481" s="84"/>
      <c r="W481" s="84"/>
    </row>
    <row r="482" spans="1:23" customFormat="1" x14ac:dyDescent="0.25">
      <c r="A482" s="1" t="str">
        <f>CONCATENATE(Tableau4[[#This Row],[DPT2]]," - ",Tableau4[[#This Row],[COMMUNE]])</f>
        <v>33 - Saint-Vivien-de-Monségur</v>
      </c>
      <c r="B482" s="5">
        <v>33</v>
      </c>
      <c r="C482" s="2" t="s">
        <v>709</v>
      </c>
      <c r="D482" s="3" t="s">
        <v>198</v>
      </c>
      <c r="E482" s="3" t="s">
        <v>710</v>
      </c>
      <c r="F482" s="6" t="s">
        <v>2239</v>
      </c>
      <c r="G482" s="4">
        <v>383</v>
      </c>
      <c r="H482" s="2" t="s">
        <v>4</v>
      </c>
      <c r="I482" s="2" t="s">
        <v>5</v>
      </c>
      <c r="J482" s="2" t="s">
        <v>12</v>
      </c>
      <c r="K482" s="2" t="s">
        <v>7</v>
      </c>
      <c r="L482" s="126" t="s">
        <v>2240</v>
      </c>
      <c r="M482" s="84"/>
      <c r="N482" s="84"/>
      <c r="O482" s="84"/>
      <c r="P482" s="84"/>
      <c r="Q482" s="84"/>
      <c r="R482" s="84"/>
      <c r="S482" s="84"/>
      <c r="T482" s="84"/>
      <c r="U482" s="84"/>
      <c r="V482" s="84"/>
      <c r="W482" s="84"/>
    </row>
    <row r="483" spans="1:23" customFormat="1" x14ac:dyDescent="0.25">
      <c r="A483" s="1" t="str">
        <f>CONCATENATE(Tableau4[[#This Row],[DPT2]]," - ",Tableau4[[#This Row],[COMMUNE]])</f>
        <v>33 - Saint-Yzan-de-Soudiac</v>
      </c>
      <c r="B483" s="5">
        <v>33</v>
      </c>
      <c r="C483" s="5" t="s">
        <v>1646</v>
      </c>
      <c r="D483" s="6" t="s">
        <v>302</v>
      </c>
      <c r="E483" s="6" t="s">
        <v>1647</v>
      </c>
      <c r="F483" s="6" t="s">
        <v>2239</v>
      </c>
      <c r="G483" s="7">
        <v>2427</v>
      </c>
      <c r="H483" s="5" t="s">
        <v>4</v>
      </c>
      <c r="I483" s="5" t="s">
        <v>11</v>
      </c>
      <c r="J483" s="5" t="s">
        <v>6</v>
      </c>
      <c r="K483" s="2" t="s">
        <v>1286</v>
      </c>
      <c r="L483" s="126" t="s">
        <v>2240</v>
      </c>
    </row>
    <row r="484" spans="1:23" customFormat="1" x14ac:dyDescent="0.25">
      <c r="A484" s="1" t="str">
        <f>CONCATENATE(Tableau4[[#This Row],[DPT2]]," - ",Tableau4[[#This Row],[COMMUNE]])</f>
        <v>33 - Saint-Yzans-de-Médoc</v>
      </c>
      <c r="B484" s="5">
        <v>33</v>
      </c>
      <c r="C484" s="5" t="s">
        <v>711</v>
      </c>
      <c r="D484" s="6" t="s">
        <v>234</v>
      </c>
      <c r="E484" s="6" t="s">
        <v>712</v>
      </c>
      <c r="F484" s="6" t="s">
        <v>2239</v>
      </c>
      <c r="G484" s="7">
        <v>348</v>
      </c>
      <c r="H484" s="5" t="s">
        <v>4</v>
      </c>
      <c r="I484" s="5" t="s">
        <v>11</v>
      </c>
      <c r="J484" s="2" t="s">
        <v>12</v>
      </c>
      <c r="K484" s="2" t="s">
        <v>7</v>
      </c>
      <c r="L484" s="126" t="s">
        <v>2240</v>
      </c>
    </row>
    <row r="485" spans="1:23" customFormat="1" x14ac:dyDescent="0.25">
      <c r="A485" s="1" t="str">
        <f>CONCATENATE(Tableau4[[#This Row],[DPT2]]," - ",Tableau4[[#This Row],[COMMUNE]])</f>
        <v>33 - Salaunes</v>
      </c>
      <c r="B485" s="5">
        <v>33</v>
      </c>
      <c r="C485" s="2" t="s">
        <v>1648</v>
      </c>
      <c r="D485" s="3" t="s">
        <v>253</v>
      </c>
      <c r="E485" s="3" t="s">
        <v>1649</v>
      </c>
      <c r="F485" s="6" t="s">
        <v>2239</v>
      </c>
      <c r="G485" s="4">
        <v>1171</v>
      </c>
      <c r="H485" s="2" t="s">
        <v>4</v>
      </c>
      <c r="I485" s="2" t="s">
        <v>17</v>
      </c>
      <c r="J485" s="2" t="s">
        <v>12</v>
      </c>
      <c r="K485" s="2" t="s">
        <v>1286</v>
      </c>
      <c r="L485" s="126" t="s">
        <v>2240</v>
      </c>
      <c r="M485" s="84"/>
      <c r="N485" s="84"/>
      <c r="O485" s="84"/>
      <c r="P485" s="84"/>
      <c r="Q485" s="84"/>
      <c r="R485" s="84"/>
      <c r="S485" s="84"/>
      <c r="T485" s="84"/>
      <c r="U485" s="84"/>
      <c r="V485" s="84"/>
      <c r="W485" s="84"/>
    </row>
    <row r="486" spans="1:23" customFormat="1" x14ac:dyDescent="0.25">
      <c r="A486" s="1" t="str">
        <f>CONCATENATE(Tableau4[[#This Row],[DPT2]]," - ",Tableau4[[#This Row],[COMMUNE]])</f>
        <v>33 - Sallebœuf</v>
      </c>
      <c r="B486" s="5">
        <v>33</v>
      </c>
      <c r="C486" s="2" t="s">
        <v>1650</v>
      </c>
      <c r="D486" s="3" t="s">
        <v>242</v>
      </c>
      <c r="E486" s="3" t="s">
        <v>1651</v>
      </c>
      <c r="F486" s="6" t="s">
        <v>2239</v>
      </c>
      <c r="G486" s="4">
        <v>2630</v>
      </c>
      <c r="H486" s="2" t="s">
        <v>4</v>
      </c>
      <c r="I486" s="2" t="s">
        <v>17</v>
      </c>
      <c r="J486" s="2" t="s">
        <v>12</v>
      </c>
      <c r="K486" s="2" t="s">
        <v>1286</v>
      </c>
      <c r="L486" s="126" t="s">
        <v>2240</v>
      </c>
    </row>
    <row r="487" spans="1:23" customFormat="1" x14ac:dyDescent="0.25">
      <c r="A487" s="1" t="str">
        <f>CONCATENATE(Tableau4[[#This Row],[DPT2]]," - ",Tableau4[[#This Row],[COMMUNE]])</f>
        <v>33 - Salles</v>
      </c>
      <c r="B487" s="5">
        <v>33</v>
      </c>
      <c r="C487" s="2" t="s">
        <v>2043</v>
      </c>
      <c r="D487" s="3" t="s">
        <v>1531</v>
      </c>
      <c r="E487" s="3" t="s">
        <v>4465</v>
      </c>
      <c r="F487" s="6" t="s">
        <v>2239</v>
      </c>
      <c r="G487" s="4">
        <v>7411</v>
      </c>
      <c r="H487" s="2" t="s">
        <v>4</v>
      </c>
      <c r="I487" s="2" t="s">
        <v>17</v>
      </c>
      <c r="J487" s="2" t="s">
        <v>12</v>
      </c>
      <c r="K487" s="5" t="s">
        <v>1285</v>
      </c>
      <c r="L487" s="126" t="s">
        <v>2240</v>
      </c>
    </row>
    <row r="488" spans="1:23" s="84" customFormat="1" x14ac:dyDescent="0.25">
      <c r="A488" s="1" t="str">
        <f>CONCATENATE(Tableau4[[#This Row],[DPT2]]," - ",Tableau4[[#This Row],[COMMUNE]])</f>
        <v>33 - Samonac</v>
      </c>
      <c r="B488" s="5">
        <v>33</v>
      </c>
      <c r="C488" s="5" t="s">
        <v>713</v>
      </c>
      <c r="D488" s="6" t="s">
        <v>217</v>
      </c>
      <c r="E488" s="6" t="s">
        <v>714</v>
      </c>
      <c r="F488" s="6" t="s">
        <v>2239</v>
      </c>
      <c r="G488" s="7">
        <v>429</v>
      </c>
      <c r="H488" s="5" t="s">
        <v>4</v>
      </c>
      <c r="I488" s="5" t="s">
        <v>11</v>
      </c>
      <c r="J488" s="5" t="s">
        <v>6</v>
      </c>
      <c r="K488" s="2" t="s">
        <v>7</v>
      </c>
      <c r="L488" s="126" t="s">
        <v>2240</v>
      </c>
      <c r="M488"/>
      <c r="N488"/>
      <c r="O488"/>
      <c r="P488"/>
      <c r="Q488"/>
      <c r="R488"/>
      <c r="S488"/>
      <c r="T488"/>
      <c r="U488"/>
      <c r="V488"/>
      <c r="W488"/>
    </row>
    <row r="489" spans="1:23" customFormat="1" x14ac:dyDescent="0.25">
      <c r="A489" s="1" t="str">
        <f>CONCATENATE(Tableau4[[#This Row],[DPT2]]," - ",Tableau4[[#This Row],[COMMUNE]])</f>
        <v>33 - Saucats</v>
      </c>
      <c r="B489" s="5">
        <v>33</v>
      </c>
      <c r="C489" s="2" t="s">
        <v>1652</v>
      </c>
      <c r="D489" s="3" t="s">
        <v>391</v>
      </c>
      <c r="E489" s="3" t="s">
        <v>1653</v>
      </c>
      <c r="F489" s="6" t="s">
        <v>2239</v>
      </c>
      <c r="G489" s="4">
        <v>3255</v>
      </c>
      <c r="H489" s="2" t="s">
        <v>4</v>
      </c>
      <c r="I489" s="2" t="s">
        <v>17</v>
      </c>
      <c r="J489" s="2" t="s">
        <v>12</v>
      </c>
      <c r="K489" s="2" t="s">
        <v>1286</v>
      </c>
      <c r="L489" s="126" t="s">
        <v>2240</v>
      </c>
    </row>
    <row r="490" spans="1:23" customFormat="1" x14ac:dyDescent="0.25">
      <c r="A490" s="1" t="str">
        <f>CONCATENATE(Tableau4[[#This Row],[DPT2]]," - ",Tableau4[[#This Row],[COMMUNE]])</f>
        <v>33 - Saugon</v>
      </c>
      <c r="B490" s="5">
        <v>33</v>
      </c>
      <c r="C490" s="5" t="s">
        <v>715</v>
      </c>
      <c r="D490" s="6" t="s">
        <v>217</v>
      </c>
      <c r="E490" s="6" t="s">
        <v>716</v>
      </c>
      <c r="F490" s="6" t="s">
        <v>2239</v>
      </c>
      <c r="G490" s="7">
        <v>485</v>
      </c>
      <c r="H490" s="5" t="s">
        <v>4</v>
      </c>
      <c r="I490" s="5" t="s">
        <v>11</v>
      </c>
      <c r="J490" s="5" t="s">
        <v>6</v>
      </c>
      <c r="K490" s="2" t="s">
        <v>7</v>
      </c>
      <c r="L490" s="126" t="s">
        <v>2240</v>
      </c>
    </row>
    <row r="491" spans="1:23" s="84" customFormat="1" x14ac:dyDescent="0.25">
      <c r="A491" s="1" t="str">
        <f>CONCATENATE(Tableau4[[#This Row],[DPT2]]," - ",Tableau4[[#This Row],[COMMUNE]])</f>
        <v>33 - Saumos</v>
      </c>
      <c r="B491" s="5">
        <v>33</v>
      </c>
      <c r="C491" s="2" t="s">
        <v>717</v>
      </c>
      <c r="D491" s="3" t="s">
        <v>253</v>
      </c>
      <c r="E491" s="3" t="s">
        <v>718</v>
      </c>
      <c r="F491" s="6" t="s">
        <v>2239</v>
      </c>
      <c r="G491" s="4">
        <v>532</v>
      </c>
      <c r="H491" s="2" t="s">
        <v>4</v>
      </c>
      <c r="I491" s="2" t="s">
        <v>17</v>
      </c>
      <c r="J491" s="2" t="s">
        <v>12</v>
      </c>
      <c r="K491" s="2" t="s">
        <v>7</v>
      </c>
      <c r="L491" s="126" t="s">
        <v>2240</v>
      </c>
    </row>
    <row r="492" spans="1:23" customFormat="1" x14ac:dyDescent="0.25">
      <c r="A492" s="1" t="str">
        <f>CONCATENATE(Tableau4[[#This Row],[DPT2]]," - ",Tableau4[[#This Row],[COMMUNE]])</f>
        <v>33 - Sauternes</v>
      </c>
      <c r="B492" s="5">
        <v>33</v>
      </c>
      <c r="C492" s="5" t="s">
        <v>1654</v>
      </c>
      <c r="D492" s="6" t="s">
        <v>204</v>
      </c>
      <c r="E492" s="6" t="s">
        <v>1655</v>
      </c>
      <c r="F492" s="6" t="s">
        <v>2239</v>
      </c>
      <c r="G492" s="7">
        <v>814</v>
      </c>
      <c r="H492" s="5" t="s">
        <v>4</v>
      </c>
      <c r="I492" s="5" t="s">
        <v>11</v>
      </c>
      <c r="J492" s="2" t="s">
        <v>12</v>
      </c>
      <c r="K492" s="2" t="s">
        <v>1286</v>
      </c>
      <c r="L492" s="126" t="s">
        <v>2240</v>
      </c>
      <c r="M492" s="84"/>
      <c r="N492" s="84"/>
      <c r="O492" s="84"/>
      <c r="P492" s="84"/>
      <c r="Q492" s="84"/>
      <c r="R492" s="84"/>
      <c r="S492" s="84"/>
      <c r="T492" s="84"/>
      <c r="U492" s="84"/>
      <c r="V492" s="84"/>
      <c r="W492" s="84"/>
    </row>
    <row r="493" spans="1:23" s="84" customFormat="1" x14ac:dyDescent="0.25">
      <c r="A493" s="1" t="str">
        <f>CONCATENATE(Tableau4[[#This Row],[DPT2]]," - ",Tableau4[[#This Row],[COMMUNE]])</f>
        <v>33 - Sauveterre-de-Guyenne</v>
      </c>
      <c r="B493" s="5">
        <v>33</v>
      </c>
      <c r="C493" s="5" t="s">
        <v>2044</v>
      </c>
      <c r="D493" s="6" t="s">
        <v>201</v>
      </c>
      <c r="E493" s="6" t="s">
        <v>2045</v>
      </c>
      <c r="F493" s="6" t="s">
        <v>2239</v>
      </c>
      <c r="G493" s="7">
        <v>1853</v>
      </c>
      <c r="H493" s="5" t="s">
        <v>4</v>
      </c>
      <c r="I493" s="5" t="s">
        <v>11</v>
      </c>
      <c r="J493" s="2" t="s">
        <v>12</v>
      </c>
      <c r="K493" s="5" t="s">
        <v>1285</v>
      </c>
      <c r="L493" s="126" t="s">
        <v>2240</v>
      </c>
      <c r="M493"/>
      <c r="N493"/>
      <c r="O493"/>
      <c r="P493"/>
      <c r="Q493"/>
      <c r="R493"/>
      <c r="S493"/>
      <c r="T493"/>
      <c r="U493"/>
      <c r="V493"/>
      <c r="W493"/>
    </row>
    <row r="494" spans="1:23" s="84" customFormat="1" x14ac:dyDescent="0.25">
      <c r="A494" s="1" t="str">
        <f>CONCATENATE(Tableau4[[#This Row],[DPT2]]," - ",Tableau4[[#This Row],[COMMUNE]])</f>
        <v>33 - Sauviac</v>
      </c>
      <c r="B494" s="5">
        <v>33</v>
      </c>
      <c r="C494" s="5" t="s">
        <v>719</v>
      </c>
      <c r="D494" s="6" t="s">
        <v>193</v>
      </c>
      <c r="E494" s="6" t="s">
        <v>720</v>
      </c>
      <c r="F494" s="6" t="s">
        <v>2239</v>
      </c>
      <c r="G494" s="7">
        <v>324</v>
      </c>
      <c r="H494" s="5" t="s">
        <v>4</v>
      </c>
      <c r="I494" s="5" t="s">
        <v>11</v>
      </c>
      <c r="J494" s="2" t="s">
        <v>12</v>
      </c>
      <c r="K494" s="2" t="s">
        <v>7</v>
      </c>
      <c r="L494" s="126" t="s">
        <v>2240</v>
      </c>
      <c r="M494"/>
      <c r="N494"/>
      <c r="O494"/>
      <c r="P494"/>
      <c r="Q494"/>
      <c r="R494"/>
      <c r="S494"/>
      <c r="T494"/>
      <c r="U494"/>
      <c r="V494"/>
      <c r="W494"/>
    </row>
    <row r="495" spans="1:23" customFormat="1" x14ac:dyDescent="0.25">
      <c r="A495" s="1" t="str">
        <f>CONCATENATE(Tableau4[[#This Row],[DPT2]]," - ",Tableau4[[#This Row],[COMMUNE]])</f>
        <v>33 - Savignac</v>
      </c>
      <c r="B495" s="5">
        <v>33</v>
      </c>
      <c r="C495" s="2" t="s">
        <v>721</v>
      </c>
      <c r="D495" s="3" t="s">
        <v>198</v>
      </c>
      <c r="E495" s="3" t="s">
        <v>722</v>
      </c>
      <c r="F495" s="6" t="s">
        <v>2239</v>
      </c>
      <c r="G495" s="4">
        <v>626</v>
      </c>
      <c r="H495" s="2" t="s">
        <v>4</v>
      </c>
      <c r="I495" s="2" t="s">
        <v>5</v>
      </c>
      <c r="J495" s="2" t="s">
        <v>12</v>
      </c>
      <c r="K495" s="2" t="s">
        <v>7</v>
      </c>
      <c r="L495" s="126" t="s">
        <v>2240</v>
      </c>
    </row>
    <row r="496" spans="1:23" customFormat="1" x14ac:dyDescent="0.25">
      <c r="A496" s="1" t="str">
        <f>CONCATENATE(Tableau4[[#This Row],[DPT2]]," - ",Tableau4[[#This Row],[COMMUNE]])</f>
        <v>33 - Savignac-de-l'Isle</v>
      </c>
      <c r="B496" s="5">
        <v>33</v>
      </c>
      <c r="C496" s="5" t="s">
        <v>723</v>
      </c>
      <c r="D496" s="6" t="s">
        <v>214</v>
      </c>
      <c r="E496" s="6" t="s">
        <v>724</v>
      </c>
      <c r="F496" s="6" t="s">
        <v>2239</v>
      </c>
      <c r="G496" s="7">
        <v>501</v>
      </c>
      <c r="H496" s="5" t="s">
        <v>4</v>
      </c>
      <c r="I496" s="5" t="s">
        <v>11</v>
      </c>
      <c r="J496" s="2" t="s">
        <v>12</v>
      </c>
      <c r="K496" s="2" t="s">
        <v>7</v>
      </c>
      <c r="L496" s="126">
        <v>46077</v>
      </c>
    </row>
    <row r="497" spans="1:23" customFormat="1" x14ac:dyDescent="0.25">
      <c r="A497" s="1" t="str">
        <f>CONCATENATE(Tableau4[[#This Row],[DPT2]]," - ",Tableau4[[#This Row],[COMMUNE]])</f>
        <v>33 - Semens</v>
      </c>
      <c r="B497" s="5">
        <v>33</v>
      </c>
      <c r="C497" s="5" t="s">
        <v>725</v>
      </c>
      <c r="D497" s="6" t="s">
        <v>204</v>
      </c>
      <c r="E497" s="6" t="s">
        <v>726</v>
      </c>
      <c r="F497" s="6" t="s">
        <v>2239</v>
      </c>
      <c r="G497" s="7">
        <v>218</v>
      </c>
      <c r="H497" s="5" t="s">
        <v>4</v>
      </c>
      <c r="I497" s="5" t="s">
        <v>11</v>
      </c>
      <c r="J497" s="2" t="s">
        <v>12</v>
      </c>
      <c r="K497" s="2" t="s">
        <v>7</v>
      </c>
      <c r="L497" s="126" t="s">
        <v>2240</v>
      </c>
    </row>
    <row r="498" spans="1:23" customFormat="1" x14ac:dyDescent="0.25">
      <c r="A498" s="1" t="str">
        <f>CONCATENATE(Tableau4[[#This Row],[DPT2]]," - ",Tableau4[[#This Row],[COMMUNE]])</f>
        <v>33 - Sendets</v>
      </c>
      <c r="B498" s="5">
        <v>33</v>
      </c>
      <c r="C498" s="5" t="s">
        <v>727</v>
      </c>
      <c r="D498" s="6" t="s">
        <v>193</v>
      </c>
      <c r="E498" s="6" t="s">
        <v>4466</v>
      </c>
      <c r="F498" s="6" t="s">
        <v>2239</v>
      </c>
      <c r="G498" s="7">
        <v>339</v>
      </c>
      <c r="H498" s="5" t="s">
        <v>4</v>
      </c>
      <c r="I498" s="5" t="s">
        <v>11</v>
      </c>
      <c r="J498" s="2" t="s">
        <v>12</v>
      </c>
      <c r="K498" s="2" t="s">
        <v>7</v>
      </c>
      <c r="L498" s="126" t="s">
        <v>2240</v>
      </c>
      <c r="M498" s="84"/>
      <c r="N498" s="84"/>
      <c r="O498" s="84"/>
      <c r="P498" s="84"/>
      <c r="Q498" s="84"/>
      <c r="R498" s="84"/>
      <c r="S498" s="84"/>
      <c r="T498" s="84"/>
      <c r="U498" s="84"/>
      <c r="V498" s="84"/>
      <c r="W498" s="84"/>
    </row>
    <row r="499" spans="1:23" customFormat="1" x14ac:dyDescent="0.25">
      <c r="A499" s="1" t="str">
        <f>CONCATENATE(Tableau4[[#This Row],[DPT2]]," - ",Tableau4[[#This Row],[COMMUNE]])</f>
        <v>33 - Sigalens</v>
      </c>
      <c r="B499" s="5">
        <v>33</v>
      </c>
      <c r="C499" s="5" t="s">
        <v>728</v>
      </c>
      <c r="D499" s="6" t="s">
        <v>193</v>
      </c>
      <c r="E499" s="6" t="s">
        <v>729</v>
      </c>
      <c r="F499" s="6" t="s">
        <v>2239</v>
      </c>
      <c r="G499" s="7">
        <v>362</v>
      </c>
      <c r="H499" s="5" t="s">
        <v>4</v>
      </c>
      <c r="I499" s="5" t="s">
        <v>11</v>
      </c>
      <c r="J499" s="2" t="s">
        <v>12</v>
      </c>
      <c r="K499" s="2" t="s">
        <v>7</v>
      </c>
      <c r="L499" s="126" t="s">
        <v>2240</v>
      </c>
      <c r="M499" s="84"/>
      <c r="N499" s="84"/>
      <c r="O499" s="84"/>
      <c r="P499" s="84"/>
      <c r="Q499" s="84"/>
      <c r="R499" s="84"/>
      <c r="S499" s="84"/>
      <c r="T499" s="84"/>
      <c r="U499" s="84"/>
      <c r="V499" s="84"/>
      <c r="W499" s="84"/>
    </row>
    <row r="500" spans="1:23" customFormat="1" x14ac:dyDescent="0.25">
      <c r="A500" s="1" t="str">
        <f>CONCATENATE(Tableau4[[#This Row],[DPT2]]," - ",Tableau4[[#This Row],[COMMUNE]])</f>
        <v>33 - Sillas</v>
      </c>
      <c r="B500" s="5">
        <v>33</v>
      </c>
      <c r="C500" s="5" t="s">
        <v>730</v>
      </c>
      <c r="D500" s="6" t="s">
        <v>193</v>
      </c>
      <c r="E500" s="6" t="s">
        <v>731</v>
      </c>
      <c r="F500" s="6" t="s">
        <v>2239</v>
      </c>
      <c r="G500" s="7">
        <v>122</v>
      </c>
      <c r="H500" s="5" t="s">
        <v>4</v>
      </c>
      <c r="I500" s="5" t="s">
        <v>11</v>
      </c>
      <c r="J500" s="2" t="s">
        <v>12</v>
      </c>
      <c r="K500" s="2" t="s">
        <v>7</v>
      </c>
      <c r="L500" s="126" t="s">
        <v>2240</v>
      </c>
      <c r="M500" s="84"/>
      <c r="N500" s="84"/>
      <c r="O500" s="84"/>
      <c r="P500" s="84"/>
      <c r="Q500" s="84"/>
      <c r="R500" s="84"/>
      <c r="S500" s="84"/>
      <c r="T500" s="84"/>
      <c r="U500" s="84"/>
      <c r="V500" s="84"/>
      <c r="W500" s="84"/>
    </row>
    <row r="501" spans="1:23" customFormat="1" x14ac:dyDescent="0.25">
      <c r="A501" s="1" t="str">
        <f>CONCATENATE(Tableau4[[#This Row],[DPT2]]," - ",Tableau4[[#This Row],[COMMUNE]])</f>
        <v>33 - Soulac-sur-Mer</v>
      </c>
      <c r="B501" s="5">
        <v>33</v>
      </c>
      <c r="C501" s="2" t="s">
        <v>2046</v>
      </c>
      <c r="D501" s="3" t="s">
        <v>749</v>
      </c>
      <c r="E501" s="3" t="s">
        <v>2047</v>
      </c>
      <c r="F501" s="6" t="s">
        <v>2239</v>
      </c>
      <c r="G501" s="4">
        <v>2825</v>
      </c>
      <c r="H501" s="2" t="s">
        <v>4</v>
      </c>
      <c r="I501" s="2" t="s">
        <v>17</v>
      </c>
      <c r="J501" s="2" t="s">
        <v>12</v>
      </c>
      <c r="K501" s="5" t="s">
        <v>1285</v>
      </c>
      <c r="L501" s="126" t="s">
        <v>2240</v>
      </c>
    </row>
    <row r="502" spans="1:23" customFormat="1" x14ac:dyDescent="0.25">
      <c r="A502" s="1" t="str">
        <f>CONCATENATE(Tableau4[[#This Row],[DPT2]]," - ",Tableau4[[#This Row],[COMMUNE]])</f>
        <v>33 - Soulignac</v>
      </c>
      <c r="B502" s="5">
        <v>33</v>
      </c>
      <c r="C502" s="5" t="s">
        <v>732</v>
      </c>
      <c r="D502" s="6" t="s">
        <v>201</v>
      </c>
      <c r="E502" s="6" t="s">
        <v>733</v>
      </c>
      <c r="F502" s="6" t="s">
        <v>2239</v>
      </c>
      <c r="G502" s="7">
        <v>422</v>
      </c>
      <c r="H502" s="5" t="s">
        <v>4</v>
      </c>
      <c r="I502" s="5" t="s">
        <v>11</v>
      </c>
      <c r="J502" s="2" t="s">
        <v>12</v>
      </c>
      <c r="K502" s="2" t="s">
        <v>7</v>
      </c>
      <c r="L502" s="126" t="s">
        <v>2240</v>
      </c>
    </row>
    <row r="503" spans="1:23" s="84" customFormat="1" x14ac:dyDescent="0.25">
      <c r="A503" s="1" t="str">
        <f>CONCATENATE(Tableau4[[#This Row],[DPT2]]," - ",Tableau4[[#This Row],[COMMUNE]])</f>
        <v>33 - Soussac</v>
      </c>
      <c r="B503" s="5">
        <v>33</v>
      </c>
      <c r="C503" s="5" t="s">
        <v>734</v>
      </c>
      <c r="D503" s="6" t="s">
        <v>201</v>
      </c>
      <c r="E503" s="6" t="s">
        <v>735</v>
      </c>
      <c r="F503" s="6" t="s">
        <v>2239</v>
      </c>
      <c r="G503" s="7">
        <v>199</v>
      </c>
      <c r="H503" s="5" t="s">
        <v>4</v>
      </c>
      <c r="I503" s="5" t="s">
        <v>11</v>
      </c>
      <c r="J503" s="2" t="s">
        <v>12</v>
      </c>
      <c r="K503" s="2" t="s">
        <v>7</v>
      </c>
      <c r="L503" s="126" t="s">
        <v>2240</v>
      </c>
    </row>
    <row r="504" spans="1:23" customFormat="1" x14ac:dyDescent="0.25">
      <c r="A504" s="1" t="str">
        <f>CONCATENATE(Tableau4[[#This Row],[DPT2]]," - ",Tableau4[[#This Row],[COMMUNE]])</f>
        <v>33 - Soussans</v>
      </c>
      <c r="B504" s="5">
        <v>33</v>
      </c>
      <c r="C504" s="2" t="s">
        <v>1656</v>
      </c>
      <c r="D504" s="3" t="s">
        <v>187</v>
      </c>
      <c r="E504" s="3" t="s">
        <v>1657</v>
      </c>
      <c r="F504" s="6" t="s">
        <v>2239</v>
      </c>
      <c r="G504" s="4">
        <v>1655</v>
      </c>
      <c r="H504" s="2" t="s">
        <v>4</v>
      </c>
      <c r="I504" s="2" t="s">
        <v>17</v>
      </c>
      <c r="J504" s="2" t="s">
        <v>12</v>
      </c>
      <c r="K504" s="2" t="s">
        <v>1286</v>
      </c>
      <c r="L504" s="126">
        <v>46077</v>
      </c>
      <c r="M504" s="84"/>
      <c r="N504" s="84"/>
      <c r="O504" s="84"/>
      <c r="P504" s="84"/>
      <c r="Q504" s="84"/>
      <c r="R504" s="84"/>
      <c r="S504" s="84"/>
      <c r="T504" s="84"/>
      <c r="U504" s="84"/>
      <c r="V504" s="84"/>
      <c r="W504" s="84"/>
    </row>
    <row r="505" spans="1:23" customFormat="1" x14ac:dyDescent="0.25">
      <c r="A505" s="1" t="str">
        <f>CONCATENATE(Tableau4[[#This Row],[DPT2]]," - ",Tableau4[[#This Row],[COMMUNE]])</f>
        <v>33 - Tabanac</v>
      </c>
      <c r="B505" s="5">
        <v>33</v>
      </c>
      <c r="C505" s="2" t="s">
        <v>1658</v>
      </c>
      <c r="D505" s="3" t="s">
        <v>211</v>
      </c>
      <c r="E505" s="3" t="s">
        <v>1659</v>
      </c>
      <c r="F505" s="6" t="s">
        <v>2239</v>
      </c>
      <c r="G505" s="4">
        <v>1084</v>
      </c>
      <c r="H505" s="2" t="s">
        <v>4</v>
      </c>
      <c r="I505" s="2" t="s">
        <v>17</v>
      </c>
      <c r="J505" s="2" t="s">
        <v>12</v>
      </c>
      <c r="K505" s="2" t="s">
        <v>1286</v>
      </c>
      <c r="L505" s="126" t="s">
        <v>2240</v>
      </c>
      <c r="M505" s="84"/>
      <c r="N505" s="84"/>
      <c r="O505" s="84"/>
      <c r="P505" s="84"/>
      <c r="Q505" s="84"/>
      <c r="R505" s="84"/>
      <c r="S505" s="84"/>
      <c r="T505" s="84"/>
      <c r="U505" s="84"/>
      <c r="V505" s="84"/>
      <c r="W505" s="84"/>
    </row>
    <row r="506" spans="1:23" customFormat="1" x14ac:dyDescent="0.25">
      <c r="A506" s="1" t="str">
        <f>CONCATENATE(Tableau4[[#This Row],[DPT2]]," - ",Tableau4[[#This Row],[COMMUNE]])</f>
        <v>33 - Taillecavat</v>
      </c>
      <c r="B506" s="5">
        <v>33</v>
      </c>
      <c r="C506" s="5" t="s">
        <v>736</v>
      </c>
      <c r="D506" s="6" t="s">
        <v>201</v>
      </c>
      <c r="E506" s="6" t="s">
        <v>737</v>
      </c>
      <c r="F506" s="6" t="s">
        <v>2239</v>
      </c>
      <c r="G506" s="7">
        <v>283</v>
      </c>
      <c r="H506" s="5" t="s">
        <v>4</v>
      </c>
      <c r="I506" s="5" t="s">
        <v>11</v>
      </c>
      <c r="J506" s="2" t="s">
        <v>12</v>
      </c>
      <c r="K506" s="2" t="s">
        <v>7</v>
      </c>
      <c r="L506" s="126" t="s">
        <v>2240</v>
      </c>
    </row>
    <row r="507" spans="1:23" customFormat="1" x14ac:dyDescent="0.25">
      <c r="A507" s="1" t="str">
        <f>CONCATENATE(Tableau4[[#This Row],[DPT2]]," - ",Tableau4[[#This Row],[COMMUNE]])</f>
        <v>33 - Talais</v>
      </c>
      <c r="B507" s="5">
        <v>33</v>
      </c>
      <c r="C507" s="2" t="s">
        <v>1660</v>
      </c>
      <c r="D507" s="3" t="s">
        <v>749</v>
      </c>
      <c r="E507" s="3" t="s">
        <v>1661</v>
      </c>
      <c r="F507" s="6" t="s">
        <v>2239</v>
      </c>
      <c r="G507" s="4">
        <v>764</v>
      </c>
      <c r="H507" s="2" t="s">
        <v>4</v>
      </c>
      <c r="I507" s="2" t="s">
        <v>17</v>
      </c>
      <c r="J507" s="2" t="s">
        <v>12</v>
      </c>
      <c r="K507" s="2" t="s">
        <v>1286</v>
      </c>
      <c r="L507" s="126" t="s">
        <v>2240</v>
      </c>
      <c r="M507" s="84"/>
      <c r="N507" s="84"/>
      <c r="O507" s="84"/>
      <c r="P507" s="84"/>
      <c r="Q507" s="84"/>
      <c r="R507" s="84"/>
      <c r="S507" s="84"/>
      <c r="T507" s="84"/>
      <c r="U507" s="84"/>
      <c r="V507" s="84"/>
      <c r="W507" s="84"/>
    </row>
    <row r="508" spans="1:23" customFormat="1" x14ac:dyDescent="0.25">
      <c r="A508" s="1" t="str">
        <f>CONCATENATE(Tableau4[[#This Row],[DPT2]]," - ",Tableau4[[#This Row],[COMMUNE]])</f>
        <v>33 - Talence</v>
      </c>
      <c r="B508" s="96">
        <v>33</v>
      </c>
      <c r="C508" s="11" t="s">
        <v>2186</v>
      </c>
      <c r="D508" s="92" t="s">
        <v>1388</v>
      </c>
      <c r="E508" s="115" t="s">
        <v>2227</v>
      </c>
      <c r="F508" s="93" t="s">
        <v>4470</v>
      </c>
      <c r="G508" s="94">
        <v>43820</v>
      </c>
      <c r="H508" s="91" t="s">
        <v>103</v>
      </c>
      <c r="I508" s="91" t="s">
        <v>17</v>
      </c>
      <c r="J508" s="91" t="s">
        <v>12</v>
      </c>
      <c r="K508" s="5" t="s">
        <v>1878</v>
      </c>
      <c r="L508" s="126" t="s">
        <v>2240</v>
      </c>
      <c r="M508" s="84"/>
      <c r="N508" s="84"/>
      <c r="O508" s="84"/>
      <c r="P508" s="84"/>
      <c r="Q508" s="84"/>
      <c r="R508" s="84"/>
      <c r="S508" s="84"/>
      <c r="T508" s="84"/>
      <c r="U508" s="84"/>
      <c r="V508" s="84"/>
      <c r="W508" s="84"/>
    </row>
    <row r="509" spans="1:23" customFormat="1" x14ac:dyDescent="0.25">
      <c r="A509" s="1" t="str">
        <f>CONCATENATE(Tableau4[[#This Row],[DPT2]]," - ",Tableau4[[#This Row],[COMMUNE]])</f>
        <v>33 - Targon</v>
      </c>
      <c r="B509" s="5">
        <v>33</v>
      </c>
      <c r="C509" s="5" t="s">
        <v>1662</v>
      </c>
      <c r="D509" s="6" t="s">
        <v>201</v>
      </c>
      <c r="E509" s="6" t="s">
        <v>1663</v>
      </c>
      <c r="F509" s="6" t="s">
        <v>2239</v>
      </c>
      <c r="G509" s="7">
        <v>2054</v>
      </c>
      <c r="H509" s="5" t="s">
        <v>4</v>
      </c>
      <c r="I509" s="5" t="s">
        <v>11</v>
      </c>
      <c r="J509" s="2" t="s">
        <v>12</v>
      </c>
      <c r="K509" s="2" t="s">
        <v>1286</v>
      </c>
      <c r="L509" s="126" t="s">
        <v>2240</v>
      </c>
    </row>
    <row r="510" spans="1:23" customFormat="1" x14ac:dyDescent="0.25">
      <c r="A510" s="1" t="str">
        <f>CONCATENATE(Tableau4[[#This Row],[DPT2]]," - ",Tableau4[[#This Row],[COMMUNE]])</f>
        <v>33 - Tarnès</v>
      </c>
      <c r="B510" s="5">
        <v>33</v>
      </c>
      <c r="C510" s="2" t="s">
        <v>738</v>
      </c>
      <c r="D510" s="3" t="s">
        <v>190</v>
      </c>
      <c r="E510" s="3" t="s">
        <v>739</v>
      </c>
      <c r="F510" s="6" t="s">
        <v>2239</v>
      </c>
      <c r="G510" s="4">
        <v>337</v>
      </c>
      <c r="H510" s="2" t="s">
        <v>4</v>
      </c>
      <c r="I510" s="2" t="s">
        <v>17</v>
      </c>
      <c r="J510" s="2" t="s">
        <v>12</v>
      </c>
      <c r="K510" s="2" t="s">
        <v>7</v>
      </c>
      <c r="L510" s="126" t="s">
        <v>2240</v>
      </c>
      <c r="M510" s="84"/>
      <c r="N510" s="84"/>
      <c r="O510" s="84"/>
      <c r="P510" s="84"/>
      <c r="Q510" s="84"/>
      <c r="R510" s="84"/>
      <c r="S510" s="84"/>
      <c r="T510" s="84"/>
      <c r="U510" s="84"/>
      <c r="V510" s="84"/>
      <c r="W510" s="84"/>
    </row>
    <row r="511" spans="1:23" s="84" customFormat="1" x14ac:dyDescent="0.25">
      <c r="A511" s="1" t="str">
        <f>CONCATENATE(Tableau4[[#This Row],[DPT2]]," - ",Tableau4[[#This Row],[COMMUNE]])</f>
        <v>33 - Tauriac</v>
      </c>
      <c r="B511" s="5">
        <v>33</v>
      </c>
      <c r="C511" s="2" t="s">
        <v>740</v>
      </c>
      <c r="D511" s="3" t="s">
        <v>415</v>
      </c>
      <c r="E511" s="3" t="s">
        <v>741</v>
      </c>
      <c r="F511" s="6" t="s">
        <v>2239</v>
      </c>
      <c r="G511" s="4">
        <v>1297</v>
      </c>
      <c r="H511" s="2" t="s">
        <v>4</v>
      </c>
      <c r="I511" s="2" t="s">
        <v>17</v>
      </c>
      <c r="J511" s="2" t="s">
        <v>6</v>
      </c>
      <c r="K511" s="2" t="s">
        <v>7</v>
      </c>
      <c r="L511" s="126" t="s">
        <v>2240</v>
      </c>
      <c r="M511"/>
      <c r="N511"/>
      <c r="O511"/>
      <c r="P511"/>
      <c r="Q511"/>
      <c r="R511"/>
      <c r="S511"/>
      <c r="T511"/>
      <c r="U511"/>
      <c r="V511"/>
      <c r="W511"/>
    </row>
    <row r="512" spans="1:23" s="84" customFormat="1" x14ac:dyDescent="0.25">
      <c r="A512" s="1" t="str">
        <f>CONCATENATE(Tableau4[[#This Row],[DPT2]]," - ",Tableau4[[#This Row],[COMMUNE]])</f>
        <v>33 - Tayac</v>
      </c>
      <c r="B512" s="5">
        <v>33</v>
      </c>
      <c r="C512" s="2" t="s">
        <v>742</v>
      </c>
      <c r="D512" s="3" t="s">
        <v>224</v>
      </c>
      <c r="E512" s="3" t="s">
        <v>743</v>
      </c>
      <c r="F512" s="6" t="s">
        <v>2239</v>
      </c>
      <c r="G512" s="4">
        <v>133</v>
      </c>
      <c r="H512" s="2" t="s">
        <v>4</v>
      </c>
      <c r="I512" s="2" t="s">
        <v>17</v>
      </c>
      <c r="J512" s="2" t="s">
        <v>12</v>
      </c>
      <c r="K512" s="2" t="s">
        <v>7</v>
      </c>
      <c r="L512" s="126" t="s">
        <v>2240</v>
      </c>
      <c r="M512"/>
      <c r="N512"/>
      <c r="O512"/>
      <c r="P512"/>
      <c r="Q512"/>
      <c r="R512"/>
      <c r="S512"/>
      <c r="T512"/>
      <c r="U512"/>
      <c r="V512"/>
      <c r="W512"/>
    </row>
    <row r="513" spans="1:23" customFormat="1" x14ac:dyDescent="0.25">
      <c r="A513" s="1" t="str">
        <f>CONCATENATE(Tableau4[[#This Row],[DPT2]]," - ",Tableau4[[#This Row],[COMMUNE]])</f>
        <v>33 - Teuillac</v>
      </c>
      <c r="B513" s="5">
        <v>33</v>
      </c>
      <c r="C513" s="2" t="s">
        <v>1664</v>
      </c>
      <c r="D513" s="3" t="s">
        <v>415</v>
      </c>
      <c r="E513" s="3" t="s">
        <v>1665</v>
      </c>
      <c r="F513" s="6" t="s">
        <v>2239</v>
      </c>
      <c r="G513" s="4">
        <v>880</v>
      </c>
      <c r="H513" s="2" t="s">
        <v>4</v>
      </c>
      <c r="I513" s="2" t="s">
        <v>17</v>
      </c>
      <c r="J513" s="2" t="s">
        <v>6</v>
      </c>
      <c r="K513" s="2" t="s">
        <v>1286</v>
      </c>
      <c r="L513" s="126" t="s">
        <v>2240</v>
      </c>
      <c r="M513" s="84"/>
      <c r="N513" s="84"/>
      <c r="O513" s="84"/>
      <c r="P513" s="84"/>
      <c r="Q513" s="84"/>
      <c r="R513" s="84"/>
      <c r="S513" s="84"/>
      <c r="T513" s="84"/>
      <c r="U513" s="84"/>
      <c r="V513" s="84"/>
      <c r="W513" s="84"/>
    </row>
    <row r="514" spans="1:23" customFormat="1" x14ac:dyDescent="0.25">
      <c r="A514" s="1" t="str">
        <f>CONCATENATE(Tableau4[[#This Row],[DPT2]]," - ",Tableau4[[#This Row],[COMMUNE]])</f>
        <v>33 - Tizac-de-Curton</v>
      </c>
      <c r="B514" s="5">
        <v>33</v>
      </c>
      <c r="C514" s="5" t="s">
        <v>744</v>
      </c>
      <c r="D514" s="6" t="s">
        <v>214</v>
      </c>
      <c r="E514" s="6" t="s">
        <v>745</v>
      </c>
      <c r="F514" s="6" t="s">
        <v>2239</v>
      </c>
      <c r="G514" s="7">
        <v>346</v>
      </c>
      <c r="H514" s="5" t="s">
        <v>4</v>
      </c>
      <c r="I514" s="5" t="s">
        <v>11</v>
      </c>
      <c r="J514" s="2" t="s">
        <v>12</v>
      </c>
      <c r="K514" s="2" t="s">
        <v>7</v>
      </c>
      <c r="L514" s="126" t="s">
        <v>2240</v>
      </c>
      <c r="M514" s="84"/>
      <c r="N514" s="84"/>
      <c r="O514" s="84"/>
      <c r="P514" s="84"/>
      <c r="Q514" s="84"/>
      <c r="R514" s="84"/>
      <c r="S514" s="84"/>
      <c r="T514" s="84"/>
      <c r="U514" s="84"/>
      <c r="V514" s="84"/>
      <c r="W514" s="84"/>
    </row>
    <row r="515" spans="1:23" s="84" customFormat="1" x14ac:dyDescent="0.25">
      <c r="A515" s="1" t="str">
        <f>CONCATENATE(Tableau4[[#This Row],[DPT2]]," - ",Tableau4[[#This Row],[COMMUNE]])</f>
        <v>33 - Tizac-de-Lapouyade</v>
      </c>
      <c r="B515" s="5">
        <v>33</v>
      </c>
      <c r="C515" s="5" t="s">
        <v>746</v>
      </c>
      <c r="D515" s="6" t="s">
        <v>214</v>
      </c>
      <c r="E515" s="6" t="s">
        <v>747</v>
      </c>
      <c r="F515" s="6" t="s">
        <v>2239</v>
      </c>
      <c r="G515" s="7">
        <v>472</v>
      </c>
      <c r="H515" s="5" t="s">
        <v>4</v>
      </c>
      <c r="I515" s="5" t="s">
        <v>11</v>
      </c>
      <c r="J515" s="2" t="s">
        <v>12</v>
      </c>
      <c r="K515" s="2" t="s">
        <v>7</v>
      </c>
      <c r="L515" s="126" t="s">
        <v>2240</v>
      </c>
      <c r="M515"/>
      <c r="N515"/>
      <c r="O515"/>
      <c r="P515"/>
      <c r="Q515"/>
      <c r="R515"/>
      <c r="S515"/>
      <c r="T515"/>
      <c r="U515"/>
      <c r="V515"/>
      <c r="W515"/>
    </row>
    <row r="516" spans="1:23" customFormat="1" x14ac:dyDescent="0.25">
      <c r="A516" s="1" t="str">
        <f>CONCATENATE(Tableau4[[#This Row],[DPT2]]," - ",Tableau4[[#This Row],[COMMUNE]])</f>
        <v>33 - Toulenne</v>
      </c>
      <c r="B516" s="96">
        <v>33</v>
      </c>
      <c r="C516" s="5" t="s">
        <v>1666</v>
      </c>
      <c r="D516" s="97" t="s">
        <v>204</v>
      </c>
      <c r="E516" s="98" t="s">
        <v>1667</v>
      </c>
      <c r="F516" s="93" t="s">
        <v>2240</v>
      </c>
      <c r="G516" s="99">
        <v>2752</v>
      </c>
      <c r="H516" s="96" t="s">
        <v>103</v>
      </c>
      <c r="I516" s="96" t="s">
        <v>11</v>
      </c>
      <c r="J516" s="91" t="s">
        <v>12</v>
      </c>
      <c r="K516" s="2" t="s">
        <v>1286</v>
      </c>
      <c r="L516" s="126">
        <v>46077</v>
      </c>
      <c r="M516" s="84"/>
      <c r="N516" s="84"/>
      <c r="O516" s="84"/>
      <c r="P516" s="84"/>
      <c r="Q516" s="84"/>
      <c r="R516" s="84"/>
      <c r="S516" s="84"/>
      <c r="T516" s="84"/>
      <c r="U516" s="84"/>
      <c r="V516" s="84"/>
      <c r="W516" s="84"/>
    </row>
    <row r="517" spans="1:23" customFormat="1" x14ac:dyDescent="0.25">
      <c r="A517" s="1" t="str">
        <f>CONCATENATE(Tableau4[[#This Row],[DPT2]]," - ",Tableau4[[#This Row],[COMMUNE]])</f>
        <v>33 - Tresses</v>
      </c>
      <c r="B517" s="96">
        <v>33</v>
      </c>
      <c r="C517" s="2" t="s">
        <v>2048</v>
      </c>
      <c r="D517" s="92" t="s">
        <v>242</v>
      </c>
      <c r="E517" s="93" t="s">
        <v>2049</v>
      </c>
      <c r="F517" s="93" t="s">
        <v>2240</v>
      </c>
      <c r="G517" s="94">
        <v>4895</v>
      </c>
      <c r="H517" s="91" t="s">
        <v>103</v>
      </c>
      <c r="I517" s="91" t="s">
        <v>17</v>
      </c>
      <c r="J517" s="91" t="s">
        <v>12</v>
      </c>
      <c r="K517" s="5" t="s">
        <v>1285</v>
      </c>
      <c r="L517" s="126" t="s">
        <v>2240</v>
      </c>
    </row>
    <row r="518" spans="1:23" customFormat="1" x14ac:dyDescent="0.25">
      <c r="A518" s="1" t="str">
        <f>CONCATENATE(Tableau4[[#This Row],[DPT2]]," - ",Tableau4[[#This Row],[COMMUNE]])</f>
        <v>33 - Uzeste</v>
      </c>
      <c r="B518" s="5">
        <v>33</v>
      </c>
      <c r="C518" s="5" t="s">
        <v>1668</v>
      </c>
      <c r="D518" s="6" t="s">
        <v>204</v>
      </c>
      <c r="E518" s="6" t="s">
        <v>1669</v>
      </c>
      <c r="F518" s="6" t="s">
        <v>2239</v>
      </c>
      <c r="G518" s="7">
        <v>459</v>
      </c>
      <c r="H518" s="5" t="s">
        <v>4</v>
      </c>
      <c r="I518" s="5" t="s">
        <v>11</v>
      </c>
      <c r="J518" s="2" t="s">
        <v>12</v>
      </c>
      <c r="K518" s="2" t="s">
        <v>1286</v>
      </c>
      <c r="L518" s="126" t="s">
        <v>2240</v>
      </c>
    </row>
    <row r="519" spans="1:23" customFormat="1" x14ac:dyDescent="0.25">
      <c r="A519" s="1" t="str">
        <f>CONCATENATE(Tableau4[[#This Row],[DPT2]]," - ",Tableau4[[#This Row],[COMMUNE]])</f>
        <v>33 - Val de Virvée</v>
      </c>
      <c r="B519" s="5">
        <v>33</v>
      </c>
      <c r="C519" s="2" t="s">
        <v>1670</v>
      </c>
      <c r="D519" s="3" t="s">
        <v>415</v>
      </c>
      <c r="E519" s="3" t="s">
        <v>1671</v>
      </c>
      <c r="F519" s="6" t="s">
        <v>2239</v>
      </c>
      <c r="G519" s="4">
        <v>3621</v>
      </c>
      <c r="H519" s="2" t="s">
        <v>4</v>
      </c>
      <c r="I519" s="2" t="s">
        <v>17</v>
      </c>
      <c r="J519" s="2" t="s">
        <v>6</v>
      </c>
      <c r="K519" s="2" t="s">
        <v>1286</v>
      </c>
      <c r="L519" s="126" t="s">
        <v>2240</v>
      </c>
    </row>
    <row r="520" spans="1:23" s="84" customFormat="1" x14ac:dyDescent="0.25">
      <c r="A520" s="1" t="str">
        <f>CONCATENATE(Tableau4[[#This Row],[DPT2]]," - ",Tableau4[[#This Row],[COMMUNE]])</f>
        <v>33 - Val-de-Livenne</v>
      </c>
      <c r="B520" s="5">
        <v>33</v>
      </c>
      <c r="C520" s="2" t="s">
        <v>1672</v>
      </c>
      <c r="D520" s="3" t="s">
        <v>184</v>
      </c>
      <c r="E520" s="3" t="s">
        <v>1673</v>
      </c>
      <c r="F520" s="6" t="s">
        <v>2239</v>
      </c>
      <c r="G520" s="4">
        <v>1779</v>
      </c>
      <c r="H520" s="2" t="s">
        <v>4</v>
      </c>
      <c r="I520" s="2" t="s">
        <v>5</v>
      </c>
      <c r="J520" s="2" t="s">
        <v>6</v>
      </c>
      <c r="K520" s="2" t="s">
        <v>1286</v>
      </c>
      <c r="L520" s="126" t="s">
        <v>2240</v>
      </c>
    </row>
    <row r="521" spans="1:23" customFormat="1" x14ac:dyDescent="0.25">
      <c r="A521" s="1" t="str">
        <f>CONCATENATE(Tableau4[[#This Row],[DPT2]]," - ",Tableau4[[#This Row],[COMMUNE]])</f>
        <v>33 - Valeyrac</v>
      </c>
      <c r="B521" s="5">
        <v>33</v>
      </c>
      <c r="C521" s="2" t="s">
        <v>748</v>
      </c>
      <c r="D521" s="3" t="s">
        <v>749</v>
      </c>
      <c r="E521" s="3" t="s">
        <v>750</v>
      </c>
      <c r="F521" s="6" t="s">
        <v>2239</v>
      </c>
      <c r="G521" s="4">
        <v>539</v>
      </c>
      <c r="H521" s="2" t="s">
        <v>4</v>
      </c>
      <c r="I521" s="2" t="s">
        <v>17</v>
      </c>
      <c r="J521" s="2" t="s">
        <v>12</v>
      </c>
      <c r="K521" s="2" t="s">
        <v>7</v>
      </c>
      <c r="L521" s="126" t="s">
        <v>2240</v>
      </c>
    </row>
    <row r="522" spans="1:23" s="84" customFormat="1" x14ac:dyDescent="0.25">
      <c r="A522" s="1" t="str">
        <f>CONCATENATE(Tableau4[[#This Row],[DPT2]]," - ",Tableau4[[#This Row],[COMMUNE]])</f>
        <v>33 - Vayres</v>
      </c>
      <c r="B522" s="96">
        <v>33</v>
      </c>
      <c r="C522" s="5" t="s">
        <v>1674</v>
      </c>
      <c r="D522" s="97" t="s">
        <v>214</v>
      </c>
      <c r="E522" s="98" t="s">
        <v>4423</v>
      </c>
      <c r="F522" s="93" t="s">
        <v>2240</v>
      </c>
      <c r="G522" s="99">
        <v>4123</v>
      </c>
      <c r="H522" s="96" t="s">
        <v>103</v>
      </c>
      <c r="I522" s="96" t="s">
        <v>11</v>
      </c>
      <c r="J522" s="91" t="s">
        <v>12</v>
      </c>
      <c r="K522" s="2" t="s">
        <v>1286</v>
      </c>
      <c r="L522" s="126">
        <v>46077</v>
      </c>
      <c r="M522"/>
      <c r="N522"/>
      <c r="O522"/>
      <c r="P522"/>
      <c r="Q522"/>
      <c r="R522"/>
      <c r="S522"/>
      <c r="T522"/>
      <c r="U522"/>
      <c r="V522"/>
      <c r="W522"/>
    </row>
    <row r="523" spans="1:23" s="84" customFormat="1" x14ac:dyDescent="0.25">
      <c r="A523" s="1" t="str">
        <f>CONCATENATE(Tableau4[[#This Row],[DPT2]]," - ",Tableau4[[#This Row],[COMMUNE]])</f>
        <v>33 - Vendays-Montalivet</v>
      </c>
      <c r="B523" s="5">
        <v>33</v>
      </c>
      <c r="C523" s="2" t="s">
        <v>2050</v>
      </c>
      <c r="D523" s="3" t="s">
        <v>749</v>
      </c>
      <c r="E523" s="3" t="s">
        <v>2051</v>
      </c>
      <c r="F523" s="6" t="s">
        <v>2239</v>
      </c>
      <c r="G523" s="4">
        <v>2410</v>
      </c>
      <c r="H523" s="2" t="s">
        <v>4</v>
      </c>
      <c r="I523" s="2" t="s">
        <v>17</v>
      </c>
      <c r="J523" s="2" t="s">
        <v>12</v>
      </c>
      <c r="K523" s="5" t="s">
        <v>1285</v>
      </c>
      <c r="L523" s="126" t="s">
        <v>2240</v>
      </c>
    </row>
    <row r="524" spans="1:23" s="84" customFormat="1" x14ac:dyDescent="0.25">
      <c r="A524" s="1" t="str">
        <f>CONCATENATE(Tableau4[[#This Row],[DPT2]]," - ",Tableau4[[#This Row],[COMMUNE]])</f>
        <v>33 - Vensac</v>
      </c>
      <c r="B524" s="5">
        <v>33</v>
      </c>
      <c r="C524" s="2" t="s">
        <v>1675</v>
      </c>
      <c r="D524" s="3" t="s">
        <v>749</v>
      </c>
      <c r="E524" s="3" t="s">
        <v>1676</v>
      </c>
      <c r="F524" s="6" t="s">
        <v>2239</v>
      </c>
      <c r="G524" s="4">
        <v>1017</v>
      </c>
      <c r="H524" s="2" t="s">
        <v>4</v>
      </c>
      <c r="I524" s="2" t="s">
        <v>17</v>
      </c>
      <c r="J524" s="2" t="s">
        <v>12</v>
      </c>
      <c r="K524" s="2" t="s">
        <v>1286</v>
      </c>
      <c r="L524" s="126" t="s">
        <v>2240</v>
      </c>
    </row>
    <row r="525" spans="1:23" customFormat="1" x14ac:dyDescent="0.25">
      <c r="A525" s="1" t="str">
        <f>CONCATENATE(Tableau4[[#This Row],[DPT2]]," - ",Tableau4[[#This Row],[COMMUNE]])</f>
        <v>33 - Vérac</v>
      </c>
      <c r="B525" s="5">
        <v>33</v>
      </c>
      <c r="C525" s="2" t="s">
        <v>1677</v>
      </c>
      <c r="D525" s="3" t="s">
        <v>190</v>
      </c>
      <c r="E525" s="3" t="s">
        <v>1678</v>
      </c>
      <c r="F525" s="6" t="s">
        <v>2239</v>
      </c>
      <c r="G525" s="4">
        <v>946</v>
      </c>
      <c r="H525" s="2" t="s">
        <v>4</v>
      </c>
      <c r="I525" s="2" t="s">
        <v>17</v>
      </c>
      <c r="J525" s="2" t="s">
        <v>12</v>
      </c>
      <c r="K525" s="2" t="s">
        <v>1286</v>
      </c>
      <c r="L525" s="126" t="s">
        <v>2240</v>
      </c>
    </row>
    <row r="526" spans="1:23" customFormat="1" x14ac:dyDescent="0.25">
      <c r="A526" s="1" t="str">
        <f>CONCATENATE(Tableau4[[#This Row],[DPT2]]," - ",Tableau4[[#This Row],[COMMUNE]])</f>
        <v>33 - Verdelais</v>
      </c>
      <c r="B526" s="96">
        <v>33</v>
      </c>
      <c r="C526" s="5" t="s">
        <v>1679</v>
      </c>
      <c r="D526" s="97" t="s">
        <v>204</v>
      </c>
      <c r="E526" s="98" t="s">
        <v>1680</v>
      </c>
      <c r="F526" s="93" t="s">
        <v>2240</v>
      </c>
      <c r="G526" s="99">
        <v>1020</v>
      </c>
      <c r="H526" s="96" t="s">
        <v>103</v>
      </c>
      <c r="I526" s="96" t="s">
        <v>11</v>
      </c>
      <c r="J526" s="91" t="s">
        <v>12</v>
      </c>
      <c r="K526" s="2" t="s">
        <v>1286</v>
      </c>
      <c r="L526" s="126">
        <v>46077</v>
      </c>
    </row>
    <row r="527" spans="1:23" s="84" customFormat="1" x14ac:dyDescent="0.25">
      <c r="A527" s="1" t="str">
        <f>CONCATENATE(Tableau4[[#This Row],[DPT2]]," - ",Tableau4[[#This Row],[COMMUNE]])</f>
        <v>33 - Vertheuil</v>
      </c>
      <c r="B527" s="5">
        <v>33</v>
      </c>
      <c r="C527" s="5" t="s">
        <v>1681</v>
      </c>
      <c r="D527" s="6" t="s">
        <v>234</v>
      </c>
      <c r="E527" s="6" t="s">
        <v>1682</v>
      </c>
      <c r="F527" s="6" t="s">
        <v>2239</v>
      </c>
      <c r="G527" s="7">
        <v>1314</v>
      </c>
      <c r="H527" s="5" t="s">
        <v>4</v>
      </c>
      <c r="I527" s="5" t="s">
        <v>11</v>
      </c>
      <c r="J527" s="2" t="s">
        <v>12</v>
      </c>
      <c r="K527" s="2" t="s">
        <v>1286</v>
      </c>
      <c r="L527" s="126" t="s">
        <v>2240</v>
      </c>
      <c r="M527"/>
      <c r="N527"/>
      <c r="O527"/>
      <c r="P527"/>
      <c r="Q527"/>
      <c r="R527"/>
      <c r="S527"/>
      <c r="T527"/>
      <c r="U527"/>
      <c r="V527"/>
      <c r="W527"/>
    </row>
    <row r="528" spans="1:23" customFormat="1" x14ac:dyDescent="0.25">
      <c r="A528" s="1" t="str">
        <f>CONCATENATE(Tableau4[[#This Row],[DPT2]]," - ",Tableau4[[#This Row],[COMMUNE]])</f>
        <v>33 - Vignonet</v>
      </c>
      <c r="B528" s="5">
        <v>33</v>
      </c>
      <c r="C528" s="2" t="s">
        <v>751</v>
      </c>
      <c r="D528" s="3" t="s">
        <v>224</v>
      </c>
      <c r="E528" s="3" t="s">
        <v>752</v>
      </c>
      <c r="F528" s="6" t="s">
        <v>2239</v>
      </c>
      <c r="G528" s="4">
        <v>503</v>
      </c>
      <c r="H528" s="2" t="s">
        <v>4</v>
      </c>
      <c r="I528" s="2" t="s">
        <v>17</v>
      </c>
      <c r="J528" s="2" t="s">
        <v>12</v>
      </c>
      <c r="K528" s="2" t="s">
        <v>7</v>
      </c>
      <c r="L528" s="126">
        <v>46077</v>
      </c>
      <c r="M528" s="84"/>
      <c r="N528" s="84"/>
      <c r="O528" s="84"/>
      <c r="P528" s="84"/>
      <c r="Q528" s="84"/>
      <c r="R528" s="84"/>
      <c r="S528" s="84"/>
      <c r="T528" s="84"/>
      <c r="U528" s="84"/>
      <c r="V528" s="84"/>
      <c r="W528" s="84"/>
    </row>
    <row r="529" spans="1:23" s="84" customFormat="1" x14ac:dyDescent="0.25">
      <c r="A529" s="1" t="str">
        <f>CONCATENATE(Tableau4[[#This Row],[DPT2]]," - ",Tableau4[[#This Row],[COMMUNE]])</f>
        <v>33 - Villandraut</v>
      </c>
      <c r="B529" s="5">
        <v>33</v>
      </c>
      <c r="C529" s="5" t="s">
        <v>1683</v>
      </c>
      <c r="D529" s="6" t="s">
        <v>204</v>
      </c>
      <c r="E529" s="6" t="s">
        <v>1684</v>
      </c>
      <c r="F529" s="6" t="s">
        <v>2239</v>
      </c>
      <c r="G529" s="7">
        <v>1120</v>
      </c>
      <c r="H529" s="5" t="s">
        <v>4</v>
      </c>
      <c r="I529" s="5" t="s">
        <v>11</v>
      </c>
      <c r="J529" s="2" t="s">
        <v>12</v>
      </c>
      <c r="K529" s="2" t="s">
        <v>1286</v>
      </c>
      <c r="L529" s="126" t="s">
        <v>2240</v>
      </c>
      <c r="M529"/>
      <c r="N529"/>
      <c r="O529"/>
      <c r="P529"/>
      <c r="Q529"/>
      <c r="R529"/>
      <c r="S529"/>
      <c r="T529"/>
      <c r="U529"/>
      <c r="V529"/>
      <c r="W529"/>
    </row>
    <row r="530" spans="1:23" customFormat="1" x14ac:dyDescent="0.25">
      <c r="A530" s="1" t="str">
        <f>CONCATENATE(Tableau4[[#This Row],[DPT2]]," - ",Tableau4[[#This Row],[COMMUNE]])</f>
        <v>33 - Villegouge</v>
      </c>
      <c r="B530" s="5">
        <v>33</v>
      </c>
      <c r="C530" s="2" t="s">
        <v>1685</v>
      </c>
      <c r="D530" s="3" t="s">
        <v>190</v>
      </c>
      <c r="E530" s="3" t="s">
        <v>1686</v>
      </c>
      <c r="F530" s="6" t="s">
        <v>2239</v>
      </c>
      <c r="G530" s="4">
        <v>1250</v>
      </c>
      <c r="H530" s="2" t="s">
        <v>4</v>
      </c>
      <c r="I530" s="2" t="s">
        <v>17</v>
      </c>
      <c r="J530" s="2" t="s">
        <v>12</v>
      </c>
      <c r="K530" s="2" t="s">
        <v>1286</v>
      </c>
      <c r="L530" s="126" t="s">
        <v>2240</v>
      </c>
      <c r="M530" s="84"/>
      <c r="N530" s="84"/>
      <c r="O530" s="84"/>
      <c r="P530" s="84"/>
      <c r="Q530" s="84"/>
      <c r="R530" s="84"/>
      <c r="S530" s="84"/>
      <c r="T530" s="84"/>
      <c r="U530" s="84"/>
      <c r="V530" s="84"/>
      <c r="W530" s="84"/>
    </row>
    <row r="531" spans="1:23" s="84" customFormat="1" x14ac:dyDescent="0.25">
      <c r="A531" s="1" t="str">
        <f>CONCATENATE(Tableau4[[#This Row],[DPT2]]," - ",Tableau4[[#This Row],[COMMUNE]])</f>
        <v>33 - Villenave-de-Rions</v>
      </c>
      <c r="B531" s="5">
        <v>33</v>
      </c>
      <c r="C531" s="2" t="s">
        <v>753</v>
      </c>
      <c r="D531" s="3" t="s">
        <v>237</v>
      </c>
      <c r="E531" s="3" t="s">
        <v>754</v>
      </c>
      <c r="F531" s="6" t="s">
        <v>2239</v>
      </c>
      <c r="G531" s="4">
        <v>348</v>
      </c>
      <c r="H531" s="2" t="s">
        <v>4</v>
      </c>
      <c r="I531" s="2" t="s">
        <v>17</v>
      </c>
      <c r="J531" s="2" t="s">
        <v>12</v>
      </c>
      <c r="K531" s="2" t="s">
        <v>7</v>
      </c>
      <c r="L531" s="126" t="s">
        <v>2240</v>
      </c>
      <c r="M531"/>
      <c r="N531"/>
      <c r="O531"/>
      <c r="P531"/>
      <c r="Q531"/>
      <c r="R531"/>
      <c r="S531"/>
      <c r="T531"/>
      <c r="U531"/>
      <c r="V531"/>
      <c r="W531"/>
    </row>
    <row r="532" spans="1:23" customFormat="1" x14ac:dyDescent="0.25">
      <c r="A532" s="1" t="str">
        <f>CONCATENATE(Tableau4[[#This Row],[DPT2]]," - ",Tableau4[[#This Row],[COMMUNE]])</f>
        <v>33 - Villenave-d'Ornon</v>
      </c>
      <c r="B532" s="96">
        <v>33</v>
      </c>
      <c r="C532" s="2" t="s">
        <v>2187</v>
      </c>
      <c r="D532" s="92" t="s">
        <v>1388</v>
      </c>
      <c r="E532" s="93" t="s">
        <v>2188</v>
      </c>
      <c r="F532" s="93" t="s">
        <v>2240</v>
      </c>
      <c r="G532" s="94">
        <v>36754</v>
      </c>
      <c r="H532" s="91" t="s">
        <v>103</v>
      </c>
      <c r="I532" s="91" t="s">
        <v>17</v>
      </c>
      <c r="J532" s="91" t="s">
        <v>12</v>
      </c>
      <c r="K532" s="5" t="s">
        <v>1878</v>
      </c>
      <c r="L532" s="126" t="s">
        <v>2240</v>
      </c>
      <c r="M532" s="84"/>
      <c r="N532" s="84"/>
      <c r="O532" s="84"/>
      <c r="P532" s="84"/>
      <c r="Q532" s="84"/>
      <c r="R532" s="84"/>
      <c r="S532" s="84"/>
      <c r="T532" s="84"/>
      <c r="U532" s="84"/>
      <c r="V532" s="84"/>
      <c r="W532" s="84"/>
    </row>
    <row r="533" spans="1:23" customFormat="1" x14ac:dyDescent="0.25">
      <c r="A533" s="1" t="str">
        <f>CONCATENATE(Tableau4[[#This Row],[DPT2]]," - ",Tableau4[[#This Row],[COMMUNE]])</f>
        <v>33 - Villeneuve</v>
      </c>
      <c r="B533" s="5">
        <v>33</v>
      </c>
      <c r="C533" s="5" t="s">
        <v>755</v>
      </c>
      <c r="D533" s="6" t="s">
        <v>217</v>
      </c>
      <c r="E533" s="6" t="s">
        <v>756</v>
      </c>
      <c r="F533" s="6" t="s">
        <v>2239</v>
      </c>
      <c r="G533" s="7">
        <v>397</v>
      </c>
      <c r="H533" s="5" t="s">
        <v>4</v>
      </c>
      <c r="I533" s="5" t="s">
        <v>11</v>
      </c>
      <c r="J533" s="5" t="s">
        <v>6</v>
      </c>
      <c r="K533" s="2" t="s">
        <v>7</v>
      </c>
      <c r="L533" s="126" t="s">
        <v>2240</v>
      </c>
      <c r="M533" s="84"/>
      <c r="N533" s="84"/>
      <c r="O533" s="84"/>
      <c r="P533" s="84"/>
      <c r="Q533" s="84"/>
      <c r="R533" s="84"/>
      <c r="S533" s="84"/>
      <c r="T533" s="84"/>
      <c r="U533" s="84"/>
      <c r="V533" s="84"/>
      <c r="W533" s="84"/>
    </row>
    <row r="534" spans="1:23" customFormat="1" x14ac:dyDescent="0.25">
      <c r="A534" s="1" t="str">
        <f>CONCATENATE(Tableau4[[#This Row],[DPT2]]," - ",Tableau4[[#This Row],[COMMUNE]])</f>
        <v>33 - Virelade</v>
      </c>
      <c r="B534" s="96">
        <v>33</v>
      </c>
      <c r="C534" s="2" t="s">
        <v>1687</v>
      </c>
      <c r="D534" s="92" t="s">
        <v>260</v>
      </c>
      <c r="E534" s="93" t="s">
        <v>1688</v>
      </c>
      <c r="F534" s="93" t="s">
        <v>2240</v>
      </c>
      <c r="G534" s="94">
        <v>1092</v>
      </c>
      <c r="H534" s="91" t="s">
        <v>103</v>
      </c>
      <c r="I534" s="91" t="s">
        <v>17</v>
      </c>
      <c r="J534" s="91" t="s">
        <v>12</v>
      </c>
      <c r="K534" s="2" t="s">
        <v>1286</v>
      </c>
      <c r="L534" s="126" t="s">
        <v>2240</v>
      </c>
      <c r="M534" s="84"/>
      <c r="N534" s="84"/>
      <c r="O534" s="84"/>
      <c r="P534" s="84"/>
      <c r="Q534" s="84"/>
      <c r="R534" s="84"/>
      <c r="S534" s="84"/>
      <c r="T534" s="84"/>
      <c r="U534" s="84"/>
      <c r="V534" s="84"/>
      <c r="W534" s="84"/>
    </row>
    <row r="535" spans="1:23" customFormat="1" x14ac:dyDescent="0.25">
      <c r="A535" s="1" t="str">
        <f>CONCATENATE(Tableau4[[#This Row],[DPT2]]," - ",Tableau4[[#This Row],[COMMUNE]])</f>
        <v>33 - Virsac</v>
      </c>
      <c r="B535" s="5">
        <v>33</v>
      </c>
      <c r="C535" s="2" t="s">
        <v>757</v>
      </c>
      <c r="D535" s="3" t="s">
        <v>415</v>
      </c>
      <c r="E535" s="100" t="s">
        <v>758</v>
      </c>
      <c r="F535" s="6" t="s">
        <v>2239</v>
      </c>
      <c r="G535" s="4">
        <v>1171</v>
      </c>
      <c r="H535" s="2" t="s">
        <v>103</v>
      </c>
      <c r="I535" s="2" t="s">
        <v>17</v>
      </c>
      <c r="J535" s="2" t="s">
        <v>6</v>
      </c>
      <c r="K535" s="2" t="s">
        <v>7</v>
      </c>
      <c r="L535" s="126" t="s">
        <v>2240</v>
      </c>
    </row>
    <row r="536" spans="1:23" customFormat="1" x14ac:dyDescent="0.25">
      <c r="A536" s="1" t="str">
        <f>CONCATENATE(Tableau4[[#This Row],[DPT2]]," - ",Tableau4[[#This Row],[COMMUNE]])</f>
        <v>33 - Yvrac</v>
      </c>
      <c r="B536" s="96">
        <v>33</v>
      </c>
      <c r="C536" s="2" t="s">
        <v>1689</v>
      </c>
      <c r="D536" s="92" t="s">
        <v>1415</v>
      </c>
      <c r="E536" s="93" t="s">
        <v>1690</v>
      </c>
      <c r="F536" s="93" t="s">
        <v>2240</v>
      </c>
      <c r="G536" s="94">
        <v>2838</v>
      </c>
      <c r="H536" s="91" t="s">
        <v>103</v>
      </c>
      <c r="I536" s="91" t="s">
        <v>17</v>
      </c>
      <c r="J536" s="91" t="s">
        <v>12</v>
      </c>
      <c r="K536" s="2" t="s">
        <v>1286</v>
      </c>
      <c r="L536" s="126" t="s">
        <v>2240</v>
      </c>
      <c r="M536" s="84"/>
      <c r="N536" s="84"/>
      <c r="O536" s="84"/>
      <c r="P536" s="84"/>
      <c r="Q536" s="84"/>
      <c r="R536" s="84"/>
      <c r="S536" s="84"/>
      <c r="T536" s="84"/>
      <c r="U536" s="84"/>
      <c r="V536" s="84"/>
      <c r="W536" s="84"/>
    </row>
    <row r="537" spans="1:23" customFormat="1" x14ac:dyDescent="0.25">
      <c r="A537" s="1" t="str">
        <f>CONCATENATE(Tableau4[[#This Row],[DPT2]]," - ",Tableau4[[#This Row],[COMMUNE]])</f>
        <v>40 - Aire-sur-l'Adour</v>
      </c>
      <c r="B537" s="2">
        <v>40</v>
      </c>
      <c r="C537" s="2" t="s">
        <v>2189</v>
      </c>
      <c r="D537" s="3" t="s">
        <v>796</v>
      </c>
      <c r="E537" s="3" t="s">
        <v>2190</v>
      </c>
      <c r="F537" s="6" t="s">
        <v>2239</v>
      </c>
      <c r="G537" s="4">
        <v>6189</v>
      </c>
      <c r="H537" s="2" t="s">
        <v>4</v>
      </c>
      <c r="I537" s="2" t="s">
        <v>17</v>
      </c>
      <c r="J537" s="2" t="s">
        <v>12</v>
      </c>
      <c r="K537" s="5" t="s">
        <v>1878</v>
      </c>
      <c r="L537" s="126" t="s">
        <v>2240</v>
      </c>
      <c r="M537" s="84"/>
      <c r="N537" s="84"/>
      <c r="O537" s="84"/>
      <c r="P537" s="84"/>
      <c r="Q537" s="84"/>
      <c r="R537" s="84"/>
      <c r="S537" s="84"/>
      <c r="T537" s="84"/>
      <c r="U537" s="84"/>
      <c r="V537" s="84"/>
      <c r="W537" s="84"/>
    </row>
    <row r="538" spans="1:23" customFormat="1" x14ac:dyDescent="0.25">
      <c r="A538" s="1" t="str">
        <f>CONCATENATE(Tableau4[[#This Row],[DPT2]]," - ",Tableau4[[#This Row],[COMMUNE]])</f>
        <v>40 - Amou</v>
      </c>
      <c r="B538" s="2">
        <v>40</v>
      </c>
      <c r="C538" s="5" t="s">
        <v>2052</v>
      </c>
      <c r="D538" s="6" t="s">
        <v>766</v>
      </c>
      <c r="E538" s="6" t="s">
        <v>2053</v>
      </c>
      <c r="F538" s="6" t="s">
        <v>2239</v>
      </c>
      <c r="G538" s="7">
        <v>1569</v>
      </c>
      <c r="H538" s="5" t="s">
        <v>4</v>
      </c>
      <c r="I538" s="5" t="s">
        <v>11</v>
      </c>
      <c r="J538" s="2" t="s">
        <v>12</v>
      </c>
      <c r="K538" s="5" t="s">
        <v>1285</v>
      </c>
      <c r="L538" s="126" t="s">
        <v>2240</v>
      </c>
      <c r="M538" s="84"/>
      <c r="N538" s="84"/>
      <c r="O538" s="84"/>
      <c r="P538" s="84"/>
      <c r="Q538" s="84"/>
      <c r="R538" s="84"/>
      <c r="S538" s="84"/>
      <c r="T538" s="84"/>
      <c r="U538" s="84"/>
      <c r="V538" s="84"/>
      <c r="W538" s="84"/>
    </row>
    <row r="539" spans="1:23" customFormat="1" x14ac:dyDescent="0.25">
      <c r="A539" s="1" t="str">
        <f>CONCATENATE(Tableau4[[#This Row],[DPT2]]," - ",Tableau4[[#This Row],[COMMUNE]])</f>
        <v>40 - Angoumé</v>
      </c>
      <c r="B539" s="2">
        <v>40</v>
      </c>
      <c r="C539" s="2" t="s">
        <v>759</v>
      </c>
      <c r="D539" s="3" t="s">
        <v>760</v>
      </c>
      <c r="E539" s="3" t="s">
        <v>761</v>
      </c>
      <c r="F539" s="6" t="s">
        <v>2239</v>
      </c>
      <c r="G539" s="4">
        <v>274</v>
      </c>
      <c r="H539" s="2" t="s">
        <v>4</v>
      </c>
      <c r="I539" s="2" t="s">
        <v>17</v>
      </c>
      <c r="J539" s="2" t="s">
        <v>12</v>
      </c>
      <c r="K539" s="2" t="s">
        <v>7</v>
      </c>
      <c r="L539" s="126" t="s">
        <v>2240</v>
      </c>
      <c r="M539" s="84"/>
      <c r="N539" s="84"/>
      <c r="O539" s="84"/>
      <c r="P539" s="84"/>
      <c r="Q539" s="84"/>
      <c r="R539" s="84"/>
      <c r="S539" s="84"/>
      <c r="T539" s="84"/>
      <c r="U539" s="84"/>
      <c r="V539" s="84"/>
      <c r="W539" s="84"/>
    </row>
    <row r="540" spans="1:23" customFormat="1" x14ac:dyDescent="0.25">
      <c r="A540" s="1" t="str">
        <f>CONCATENATE(Tableau4[[#This Row],[DPT2]]," - ",Tableau4[[#This Row],[COMMUNE]])</f>
        <v>40 - Angresse</v>
      </c>
      <c r="B540" s="91">
        <v>40</v>
      </c>
      <c r="C540" s="2" t="s">
        <v>1691</v>
      </c>
      <c r="D540" s="92" t="s">
        <v>960</v>
      </c>
      <c r="E540" s="93" t="s">
        <v>1692</v>
      </c>
      <c r="F540" s="93" t="s">
        <v>2240</v>
      </c>
      <c r="G540" s="94">
        <v>2129</v>
      </c>
      <c r="H540" s="91" t="s">
        <v>103</v>
      </c>
      <c r="I540" s="91" t="s">
        <v>17</v>
      </c>
      <c r="J540" s="91" t="s">
        <v>12</v>
      </c>
      <c r="K540" s="2" t="s">
        <v>1286</v>
      </c>
      <c r="L540" s="126" t="s">
        <v>2240</v>
      </c>
      <c r="M540" s="84"/>
      <c r="N540" s="84"/>
      <c r="O540" s="84"/>
      <c r="P540" s="84"/>
      <c r="Q540" s="84"/>
      <c r="R540" s="84"/>
      <c r="S540" s="84"/>
      <c r="T540" s="84"/>
      <c r="U540" s="84"/>
      <c r="V540" s="84"/>
      <c r="W540" s="84"/>
    </row>
    <row r="541" spans="1:23" s="84" customFormat="1" x14ac:dyDescent="0.25">
      <c r="A541" s="1" t="str">
        <f>CONCATENATE(Tableau4[[#This Row],[DPT2]]," - ",Tableau4[[#This Row],[COMMUNE]])</f>
        <v>40 - Arboucave</v>
      </c>
      <c r="B541" s="2">
        <v>40</v>
      </c>
      <c r="C541" s="2" t="s">
        <v>762</v>
      </c>
      <c r="D541" s="3" t="s">
        <v>763</v>
      </c>
      <c r="E541" s="3" t="s">
        <v>764</v>
      </c>
      <c r="F541" s="6" t="s">
        <v>2239</v>
      </c>
      <c r="G541" s="4">
        <v>202</v>
      </c>
      <c r="H541" s="2" t="s">
        <v>4</v>
      </c>
      <c r="I541" s="2" t="s">
        <v>17</v>
      </c>
      <c r="J541" s="2" t="s">
        <v>12</v>
      </c>
      <c r="K541" s="2" t="s">
        <v>7</v>
      </c>
      <c r="L541" s="126" t="s">
        <v>2240</v>
      </c>
      <c r="M541"/>
      <c r="N541"/>
      <c r="O541"/>
      <c r="P541"/>
      <c r="Q541"/>
      <c r="R541"/>
      <c r="S541"/>
      <c r="T541"/>
      <c r="U541"/>
      <c r="V541"/>
      <c r="W541"/>
    </row>
    <row r="542" spans="1:23" s="84" customFormat="1" x14ac:dyDescent="0.25">
      <c r="A542" s="1" t="str">
        <f>CONCATENATE(Tableau4[[#This Row],[DPT2]]," - ",Tableau4[[#This Row],[COMMUNE]])</f>
        <v>40 - Arengosse</v>
      </c>
      <c r="B542" s="2">
        <v>40</v>
      </c>
      <c r="C542" s="5" t="s">
        <v>1693</v>
      </c>
      <c r="D542" s="6" t="s">
        <v>1085</v>
      </c>
      <c r="E542" s="6" t="s">
        <v>1694</v>
      </c>
      <c r="F542" s="6" t="s">
        <v>2239</v>
      </c>
      <c r="G542" s="7">
        <v>698</v>
      </c>
      <c r="H542" s="5" t="s">
        <v>4</v>
      </c>
      <c r="I542" s="5" t="s">
        <v>11</v>
      </c>
      <c r="J542" s="2" t="s">
        <v>12</v>
      </c>
      <c r="K542" s="2" t="s">
        <v>1286</v>
      </c>
      <c r="L542" s="126" t="s">
        <v>2240</v>
      </c>
    </row>
    <row r="543" spans="1:23" customFormat="1" x14ac:dyDescent="0.25">
      <c r="A543" s="1" t="str">
        <f>CONCATENATE(Tableau4[[#This Row],[DPT2]]," - ",Tableau4[[#This Row],[COMMUNE]])</f>
        <v>40 - Argelos</v>
      </c>
      <c r="B543" s="2">
        <v>40</v>
      </c>
      <c r="C543" s="5" t="s">
        <v>765</v>
      </c>
      <c r="D543" s="6" t="s">
        <v>766</v>
      </c>
      <c r="E543" s="6" t="s">
        <v>4467</v>
      </c>
      <c r="F543" s="6" t="s">
        <v>2239</v>
      </c>
      <c r="G543" s="7">
        <v>166</v>
      </c>
      <c r="H543" s="5" t="s">
        <v>4</v>
      </c>
      <c r="I543" s="5" t="s">
        <v>11</v>
      </c>
      <c r="J543" s="2" t="s">
        <v>12</v>
      </c>
      <c r="K543" s="2" t="s">
        <v>7</v>
      </c>
      <c r="L543" s="126" t="s">
        <v>2240</v>
      </c>
      <c r="M543" s="84"/>
      <c r="N543" s="84"/>
      <c r="O543" s="84"/>
      <c r="P543" s="84"/>
      <c r="Q543" s="84"/>
      <c r="R543" s="84"/>
      <c r="S543" s="84"/>
      <c r="T543" s="84"/>
      <c r="U543" s="84"/>
      <c r="V543" s="84"/>
      <c r="W543" s="84"/>
    </row>
    <row r="544" spans="1:23" customFormat="1" x14ac:dyDescent="0.25">
      <c r="A544" s="1" t="str">
        <f>CONCATENATE(Tableau4[[#This Row],[DPT2]]," - ",Tableau4[[#This Row],[COMMUNE]])</f>
        <v>40 - Argelouse</v>
      </c>
      <c r="B544" s="2">
        <v>40</v>
      </c>
      <c r="C544" s="5" t="s">
        <v>767</v>
      </c>
      <c r="D544" s="6" t="s">
        <v>768</v>
      </c>
      <c r="E544" s="6" t="s">
        <v>769</v>
      </c>
      <c r="F544" s="6" t="s">
        <v>2239</v>
      </c>
      <c r="G544" s="7">
        <v>97</v>
      </c>
      <c r="H544" s="5" t="s">
        <v>4</v>
      </c>
      <c r="I544" s="5" t="s">
        <v>11</v>
      </c>
      <c r="J544" s="2" t="s">
        <v>12</v>
      </c>
      <c r="K544" s="2" t="s">
        <v>7</v>
      </c>
      <c r="L544" s="126" t="s">
        <v>2240</v>
      </c>
    </row>
    <row r="545" spans="1:23" customFormat="1" x14ac:dyDescent="0.25">
      <c r="A545" s="1" t="str">
        <f>CONCATENATE(Tableau4[[#This Row],[DPT2]]," - ",Tableau4[[#This Row],[COMMUNE]])</f>
        <v>40 - Arsague</v>
      </c>
      <c r="B545" s="2">
        <v>40</v>
      </c>
      <c r="C545" s="5" t="s">
        <v>770</v>
      </c>
      <c r="D545" s="6" t="s">
        <v>766</v>
      </c>
      <c r="E545" s="6" t="s">
        <v>771</v>
      </c>
      <c r="F545" s="6" t="s">
        <v>2239</v>
      </c>
      <c r="G545" s="7">
        <v>334</v>
      </c>
      <c r="H545" s="5" t="s">
        <v>4</v>
      </c>
      <c r="I545" s="5" t="s">
        <v>11</v>
      </c>
      <c r="J545" s="2" t="s">
        <v>12</v>
      </c>
      <c r="K545" s="2" t="s">
        <v>7</v>
      </c>
      <c r="L545" s="126" t="s">
        <v>2240</v>
      </c>
    </row>
    <row r="546" spans="1:23" customFormat="1" x14ac:dyDescent="0.25">
      <c r="A546" s="1" t="str">
        <f>CONCATENATE(Tableau4[[#This Row],[DPT2]]," - ",Tableau4[[#This Row],[COMMUNE]])</f>
        <v>40 - Artassenx</v>
      </c>
      <c r="B546" s="2">
        <v>40</v>
      </c>
      <c r="C546" s="2" t="s">
        <v>772</v>
      </c>
      <c r="D546" s="3" t="s">
        <v>773</v>
      </c>
      <c r="E546" s="3" t="s">
        <v>774</v>
      </c>
      <c r="F546" s="6" t="s">
        <v>2239</v>
      </c>
      <c r="G546" s="4">
        <v>259</v>
      </c>
      <c r="H546" s="2" t="s">
        <v>4</v>
      </c>
      <c r="I546" s="2" t="s">
        <v>17</v>
      </c>
      <c r="J546" s="2" t="s">
        <v>12</v>
      </c>
      <c r="K546" s="2" t="s">
        <v>7</v>
      </c>
      <c r="L546" s="126" t="s">
        <v>2240</v>
      </c>
      <c r="M546" s="84"/>
      <c r="N546" s="84"/>
      <c r="O546" s="84"/>
      <c r="P546" s="84"/>
      <c r="Q546" s="84"/>
      <c r="R546" s="84"/>
      <c r="S546" s="84"/>
      <c r="T546" s="84"/>
      <c r="U546" s="84"/>
      <c r="V546" s="84"/>
      <c r="W546" s="84"/>
    </row>
    <row r="547" spans="1:23" customFormat="1" x14ac:dyDescent="0.25">
      <c r="A547" s="1" t="str">
        <f>CONCATENATE(Tableau4[[#This Row],[DPT2]]," - ",Tableau4[[#This Row],[COMMUNE]])</f>
        <v>40 - Arthez-d'Armagnac</v>
      </c>
      <c r="B547" s="2">
        <v>40</v>
      </c>
      <c r="C547" s="5" t="s">
        <v>775</v>
      </c>
      <c r="D547" s="6" t="s">
        <v>776</v>
      </c>
      <c r="E547" s="6" t="s">
        <v>777</v>
      </c>
      <c r="F547" s="6" t="s">
        <v>2239</v>
      </c>
      <c r="G547" s="7">
        <v>101</v>
      </c>
      <c r="H547" s="5" t="s">
        <v>4</v>
      </c>
      <c r="I547" s="5" t="s">
        <v>11</v>
      </c>
      <c r="J547" s="2" t="s">
        <v>12</v>
      </c>
      <c r="K547" s="2" t="s">
        <v>7</v>
      </c>
      <c r="L547" s="126" t="s">
        <v>2240</v>
      </c>
    </row>
    <row r="548" spans="1:23" customFormat="1" x14ac:dyDescent="0.25">
      <c r="A548" s="1" t="str">
        <f>CONCATENATE(Tableau4[[#This Row],[DPT2]]," - ",Tableau4[[#This Row],[COMMUNE]])</f>
        <v>40 - Arue</v>
      </c>
      <c r="B548" s="2">
        <v>40</v>
      </c>
      <c r="C548" s="5" t="s">
        <v>778</v>
      </c>
      <c r="D548" s="6" t="s">
        <v>779</v>
      </c>
      <c r="E548" s="6" t="s">
        <v>780</v>
      </c>
      <c r="F548" s="6" t="s">
        <v>2239</v>
      </c>
      <c r="G548" s="7">
        <v>358</v>
      </c>
      <c r="H548" s="5" t="s">
        <v>4</v>
      </c>
      <c r="I548" s="5" t="s">
        <v>11</v>
      </c>
      <c r="J548" s="2" t="s">
        <v>12</v>
      </c>
      <c r="K548" s="2" t="s">
        <v>7</v>
      </c>
      <c r="L548" s="126" t="s">
        <v>2240</v>
      </c>
    </row>
    <row r="549" spans="1:23" customFormat="1" x14ac:dyDescent="0.25">
      <c r="A549" s="1" t="str">
        <f>CONCATENATE(Tableau4[[#This Row],[DPT2]]," - ",Tableau4[[#This Row],[COMMUNE]])</f>
        <v>40 - Arx</v>
      </c>
      <c r="B549" s="2">
        <v>40</v>
      </c>
      <c r="C549" s="5" t="s">
        <v>781</v>
      </c>
      <c r="D549" s="6" t="s">
        <v>779</v>
      </c>
      <c r="E549" s="6" t="s">
        <v>782</v>
      </c>
      <c r="F549" s="6" t="s">
        <v>2239</v>
      </c>
      <c r="G549" s="7">
        <v>48</v>
      </c>
      <c r="H549" s="5" t="s">
        <v>4</v>
      </c>
      <c r="I549" s="5" t="s">
        <v>11</v>
      </c>
      <c r="J549" s="2" t="s">
        <v>12</v>
      </c>
      <c r="K549" s="2" t="s">
        <v>7</v>
      </c>
      <c r="L549" s="126" t="s">
        <v>2240</v>
      </c>
    </row>
    <row r="550" spans="1:23" customFormat="1" x14ac:dyDescent="0.25">
      <c r="A550" s="1" t="str">
        <f>CONCATENATE(Tableau4[[#This Row],[DPT2]]," - ",Tableau4[[#This Row],[COMMUNE]])</f>
        <v>40 - Aubagnan</v>
      </c>
      <c r="B550" s="2">
        <v>40</v>
      </c>
      <c r="C550" s="2" t="s">
        <v>783</v>
      </c>
      <c r="D550" s="3" t="s">
        <v>763</v>
      </c>
      <c r="E550" s="3" t="s">
        <v>784</v>
      </c>
      <c r="F550" s="6" t="s">
        <v>2239</v>
      </c>
      <c r="G550" s="4">
        <v>253</v>
      </c>
      <c r="H550" s="2" t="s">
        <v>4</v>
      </c>
      <c r="I550" s="2" t="s">
        <v>17</v>
      </c>
      <c r="J550" s="2" t="s">
        <v>12</v>
      </c>
      <c r="K550" s="2" t="s">
        <v>7</v>
      </c>
      <c r="L550" s="126" t="s">
        <v>2240</v>
      </c>
      <c r="M550" s="84"/>
      <c r="N550" s="84"/>
      <c r="O550" s="84"/>
      <c r="P550" s="84"/>
      <c r="Q550" s="84"/>
      <c r="R550" s="84"/>
      <c r="S550" s="84"/>
      <c r="T550" s="84"/>
      <c r="U550" s="84"/>
      <c r="V550" s="84"/>
      <c r="W550" s="84"/>
    </row>
    <row r="551" spans="1:23" customFormat="1" x14ac:dyDescent="0.25">
      <c r="A551" s="1" t="str">
        <f>CONCATENATE(Tableau4[[#This Row],[DPT2]]," - ",Tableau4[[#This Row],[COMMUNE]])</f>
        <v>40 - Audignon</v>
      </c>
      <c r="B551" s="2">
        <v>40</v>
      </c>
      <c r="C551" s="2" t="s">
        <v>785</v>
      </c>
      <c r="D551" s="3" t="s">
        <v>763</v>
      </c>
      <c r="E551" s="3" t="s">
        <v>786</v>
      </c>
      <c r="F551" s="6" t="s">
        <v>2239</v>
      </c>
      <c r="G551" s="4">
        <v>397</v>
      </c>
      <c r="H551" s="2" t="s">
        <v>4</v>
      </c>
      <c r="I551" s="2" t="s">
        <v>17</v>
      </c>
      <c r="J551" s="2" t="s">
        <v>12</v>
      </c>
      <c r="K551" s="2" t="s">
        <v>7</v>
      </c>
      <c r="L551" s="126" t="s">
        <v>2240</v>
      </c>
    </row>
    <row r="552" spans="1:23" s="84" customFormat="1" x14ac:dyDescent="0.25">
      <c r="A552" s="1" t="str">
        <f>CONCATENATE(Tableau4[[#This Row],[DPT2]]," - ",Tableau4[[#This Row],[COMMUNE]])</f>
        <v>40 - Audon</v>
      </c>
      <c r="B552" s="2">
        <v>40</v>
      </c>
      <c r="C552" s="2" t="s">
        <v>787</v>
      </c>
      <c r="D552" s="3" t="s">
        <v>788</v>
      </c>
      <c r="E552" s="3" t="s">
        <v>789</v>
      </c>
      <c r="F552" s="6" t="s">
        <v>2239</v>
      </c>
      <c r="G552" s="4">
        <v>384</v>
      </c>
      <c r="H552" s="2" t="s">
        <v>4</v>
      </c>
      <c r="I552" s="2" t="s">
        <v>17</v>
      </c>
      <c r="J552" s="2" t="s">
        <v>12</v>
      </c>
      <c r="K552" s="2" t="s">
        <v>7</v>
      </c>
      <c r="L552" s="126" t="s">
        <v>2240</v>
      </c>
      <c r="M552"/>
      <c r="N552"/>
      <c r="O552"/>
      <c r="P552"/>
      <c r="Q552"/>
      <c r="R552"/>
      <c r="S552"/>
      <c r="T552"/>
      <c r="U552"/>
      <c r="V552"/>
      <c r="W552"/>
    </row>
    <row r="553" spans="1:23" s="84" customFormat="1" x14ac:dyDescent="0.25">
      <c r="A553" s="1" t="str">
        <f>CONCATENATE(Tableau4[[#This Row],[DPT2]]," - ",Tableau4[[#This Row],[COMMUNE]])</f>
        <v>40 - Aureilhan</v>
      </c>
      <c r="B553" s="2">
        <v>40</v>
      </c>
      <c r="C553" s="2" t="s">
        <v>790</v>
      </c>
      <c r="D553" s="3" t="s">
        <v>791</v>
      </c>
      <c r="E553" s="3" t="s">
        <v>792</v>
      </c>
      <c r="F553" s="6" t="s">
        <v>2239</v>
      </c>
      <c r="G553" s="4">
        <v>1068</v>
      </c>
      <c r="H553" s="2" t="s">
        <v>4</v>
      </c>
      <c r="I553" s="2" t="s">
        <v>17</v>
      </c>
      <c r="J553" s="2" t="s">
        <v>12</v>
      </c>
      <c r="K553" s="2" t="s">
        <v>7</v>
      </c>
      <c r="L553" s="126" t="s">
        <v>2240</v>
      </c>
      <c r="M553"/>
      <c r="N553"/>
      <c r="O553"/>
      <c r="P553"/>
      <c r="Q553"/>
      <c r="R553"/>
      <c r="S553"/>
      <c r="T553"/>
      <c r="U553"/>
      <c r="V553"/>
      <c r="W553"/>
    </row>
    <row r="554" spans="1:23" customFormat="1" x14ac:dyDescent="0.25">
      <c r="A554" s="1" t="str">
        <f>CONCATENATE(Tableau4[[#This Row],[DPT2]]," - ",Tableau4[[#This Row],[COMMUNE]])</f>
        <v>40 - Aurice</v>
      </c>
      <c r="B554" s="2">
        <v>40</v>
      </c>
      <c r="C554" s="2" t="s">
        <v>793</v>
      </c>
      <c r="D554" s="3" t="s">
        <v>763</v>
      </c>
      <c r="E554" s="3" t="s">
        <v>794</v>
      </c>
      <c r="F554" s="6" t="s">
        <v>2239</v>
      </c>
      <c r="G554" s="4">
        <v>620</v>
      </c>
      <c r="H554" s="2" t="s">
        <v>4</v>
      </c>
      <c r="I554" s="2" t="s">
        <v>17</v>
      </c>
      <c r="J554" s="2" t="s">
        <v>12</v>
      </c>
      <c r="K554" s="2" t="s">
        <v>7</v>
      </c>
      <c r="L554" s="126" t="s">
        <v>2240</v>
      </c>
    </row>
    <row r="555" spans="1:23" s="84" customFormat="1" x14ac:dyDescent="0.25">
      <c r="A555" s="1" t="str">
        <f>CONCATENATE(Tableau4[[#This Row],[DPT2]]," - ",Tableau4[[#This Row],[COMMUNE]])</f>
        <v>40 - Azur</v>
      </c>
      <c r="B555" s="2">
        <v>40</v>
      </c>
      <c r="C555" s="2" t="s">
        <v>1695</v>
      </c>
      <c r="D555" s="3" t="s">
        <v>960</v>
      </c>
      <c r="E555" s="3" t="s">
        <v>1696</v>
      </c>
      <c r="F555" s="6" t="s">
        <v>2239</v>
      </c>
      <c r="G555" s="4">
        <v>883</v>
      </c>
      <c r="H555" s="2" t="s">
        <v>4</v>
      </c>
      <c r="I555" s="2" t="s">
        <v>17</v>
      </c>
      <c r="J555" s="2" t="s">
        <v>12</v>
      </c>
      <c r="K555" s="2" t="s">
        <v>1286</v>
      </c>
      <c r="L555" s="126" t="s">
        <v>2240</v>
      </c>
    </row>
    <row r="556" spans="1:23" s="84" customFormat="1" x14ac:dyDescent="0.25">
      <c r="A556" s="1" t="str">
        <f>CONCATENATE(Tableau4[[#This Row],[DPT2]]," - ",Tableau4[[#This Row],[COMMUNE]])</f>
        <v>40 - Bahus-Soubiran</v>
      </c>
      <c r="B556" s="2">
        <v>40</v>
      </c>
      <c r="C556" s="2" t="s">
        <v>795</v>
      </c>
      <c r="D556" s="3" t="s">
        <v>796</v>
      </c>
      <c r="E556" s="3" t="s">
        <v>797</v>
      </c>
      <c r="F556" s="6" t="s">
        <v>2239</v>
      </c>
      <c r="G556" s="4">
        <v>396</v>
      </c>
      <c r="H556" s="2" t="s">
        <v>4</v>
      </c>
      <c r="I556" s="2" t="s">
        <v>17</v>
      </c>
      <c r="J556" s="2" t="s">
        <v>12</v>
      </c>
      <c r="K556" s="2" t="s">
        <v>7</v>
      </c>
      <c r="L556" s="126" t="s">
        <v>2240</v>
      </c>
    </row>
    <row r="557" spans="1:23" customFormat="1" x14ac:dyDescent="0.25">
      <c r="A557" s="1" t="str">
        <f>CONCATENATE(Tableau4[[#This Row],[DPT2]]," - ",Tableau4[[#This Row],[COMMUNE]])</f>
        <v>40 - Baigts</v>
      </c>
      <c r="B557" s="2">
        <v>40</v>
      </c>
      <c r="C557" s="2" t="s">
        <v>798</v>
      </c>
      <c r="D557" s="3" t="s">
        <v>799</v>
      </c>
      <c r="E557" s="3" t="s">
        <v>800</v>
      </c>
      <c r="F557" s="6" t="s">
        <v>2239</v>
      </c>
      <c r="G557" s="4">
        <v>350</v>
      </c>
      <c r="H557" s="2" t="s">
        <v>4</v>
      </c>
      <c r="I557" s="2" t="s">
        <v>17</v>
      </c>
      <c r="J557" s="2" t="s">
        <v>12</v>
      </c>
      <c r="K557" s="2" t="s">
        <v>7</v>
      </c>
      <c r="L557" s="126" t="s">
        <v>2240</v>
      </c>
      <c r="M557" s="84"/>
      <c r="N557" s="84"/>
      <c r="O557" s="84"/>
      <c r="P557" s="84"/>
      <c r="Q557" s="84"/>
      <c r="R557" s="84"/>
      <c r="S557" s="84"/>
      <c r="T557" s="84"/>
      <c r="U557" s="84"/>
      <c r="V557" s="84"/>
      <c r="W557" s="84"/>
    </row>
    <row r="558" spans="1:23" customFormat="1" x14ac:dyDescent="0.25">
      <c r="A558" s="1" t="str">
        <f>CONCATENATE(Tableau4[[#This Row],[DPT2]]," - ",Tableau4[[#This Row],[COMMUNE]])</f>
        <v>40 - Banos</v>
      </c>
      <c r="B558" s="2">
        <v>40</v>
      </c>
      <c r="C558" s="2" t="s">
        <v>801</v>
      </c>
      <c r="D558" s="3" t="s">
        <v>763</v>
      </c>
      <c r="E558" s="3" t="s">
        <v>802</v>
      </c>
      <c r="F558" s="6" t="s">
        <v>2239</v>
      </c>
      <c r="G558" s="4">
        <v>264</v>
      </c>
      <c r="H558" s="2" t="s">
        <v>4</v>
      </c>
      <c r="I558" s="2" t="s">
        <v>17</v>
      </c>
      <c r="J558" s="2" t="s">
        <v>12</v>
      </c>
      <c r="K558" s="2" t="s">
        <v>7</v>
      </c>
      <c r="L558" s="126" t="s">
        <v>2240</v>
      </c>
    </row>
    <row r="559" spans="1:23" customFormat="1" x14ac:dyDescent="0.25">
      <c r="A559" s="1" t="str">
        <f>CONCATENATE(Tableau4[[#This Row],[DPT2]]," - ",Tableau4[[#This Row],[COMMUNE]])</f>
        <v>40 - Bascons</v>
      </c>
      <c r="B559" s="2">
        <v>40</v>
      </c>
      <c r="C559" s="2" t="s">
        <v>803</v>
      </c>
      <c r="D559" s="3" t="s">
        <v>773</v>
      </c>
      <c r="E559" s="3" t="s">
        <v>804</v>
      </c>
      <c r="F559" s="6" t="s">
        <v>2239</v>
      </c>
      <c r="G559" s="4">
        <v>831</v>
      </c>
      <c r="H559" s="2" t="s">
        <v>4</v>
      </c>
      <c r="I559" s="2" t="s">
        <v>17</v>
      </c>
      <c r="J559" s="2" t="s">
        <v>12</v>
      </c>
      <c r="K559" s="2" t="s">
        <v>7</v>
      </c>
      <c r="L559" s="126" t="s">
        <v>2240</v>
      </c>
      <c r="M559" s="84"/>
      <c r="N559" s="84"/>
      <c r="O559" s="84"/>
      <c r="P559" s="84"/>
      <c r="Q559" s="84"/>
      <c r="R559" s="84"/>
      <c r="S559" s="84"/>
      <c r="T559" s="84"/>
      <c r="U559" s="84"/>
      <c r="V559" s="84"/>
      <c r="W559" s="84"/>
    </row>
    <row r="560" spans="1:23" customFormat="1" x14ac:dyDescent="0.25">
      <c r="A560" s="1" t="str">
        <f>CONCATENATE(Tableau4[[#This Row],[DPT2]]," - ",Tableau4[[#This Row],[COMMUNE]])</f>
        <v>40 - Bas-Mauco</v>
      </c>
      <c r="B560" s="2">
        <v>40</v>
      </c>
      <c r="C560" s="2" t="s">
        <v>805</v>
      </c>
      <c r="D560" s="3" t="s">
        <v>763</v>
      </c>
      <c r="E560" s="3" t="s">
        <v>806</v>
      </c>
      <c r="F560" s="6" t="s">
        <v>2239</v>
      </c>
      <c r="G560" s="4">
        <v>359</v>
      </c>
      <c r="H560" s="2" t="s">
        <v>4</v>
      </c>
      <c r="I560" s="2" t="s">
        <v>17</v>
      </c>
      <c r="J560" s="2" t="s">
        <v>12</v>
      </c>
      <c r="K560" s="2" t="s">
        <v>7</v>
      </c>
      <c r="L560" s="126" t="s">
        <v>2240</v>
      </c>
    </row>
    <row r="561" spans="1:23" customFormat="1" x14ac:dyDescent="0.25">
      <c r="A561" s="1" t="str">
        <f>CONCATENATE(Tableau4[[#This Row],[DPT2]]," - ",Tableau4[[#This Row],[COMMUNE]])</f>
        <v>40 - Bassercles</v>
      </c>
      <c r="B561" s="2">
        <v>40</v>
      </c>
      <c r="C561" s="5" t="s">
        <v>807</v>
      </c>
      <c r="D561" s="6" t="s">
        <v>766</v>
      </c>
      <c r="E561" s="6" t="s">
        <v>808</v>
      </c>
      <c r="F561" s="6" t="s">
        <v>2239</v>
      </c>
      <c r="G561" s="7">
        <v>154</v>
      </c>
      <c r="H561" s="5" t="s">
        <v>4</v>
      </c>
      <c r="I561" s="5" t="s">
        <v>11</v>
      </c>
      <c r="J561" s="2" t="s">
        <v>12</v>
      </c>
      <c r="K561" s="2" t="s">
        <v>7</v>
      </c>
      <c r="L561" s="126" t="s">
        <v>2240</v>
      </c>
    </row>
    <row r="562" spans="1:23" customFormat="1" x14ac:dyDescent="0.25">
      <c r="A562" s="1" t="str">
        <f>CONCATENATE(Tableau4[[#This Row],[DPT2]]," - ",Tableau4[[#This Row],[COMMUNE]])</f>
        <v>40 - Bastennes</v>
      </c>
      <c r="B562" s="2">
        <v>40</v>
      </c>
      <c r="C562" s="5" t="s">
        <v>809</v>
      </c>
      <c r="D562" s="6" t="s">
        <v>766</v>
      </c>
      <c r="E562" s="6" t="s">
        <v>810</v>
      </c>
      <c r="F562" s="6" t="s">
        <v>2239</v>
      </c>
      <c r="G562" s="7">
        <v>253</v>
      </c>
      <c r="H562" s="5" t="s">
        <v>4</v>
      </c>
      <c r="I562" s="5" t="s">
        <v>11</v>
      </c>
      <c r="J562" s="2" t="s">
        <v>12</v>
      </c>
      <c r="K562" s="2" t="s">
        <v>7</v>
      </c>
      <c r="L562" s="126" t="s">
        <v>2240</v>
      </c>
    </row>
    <row r="563" spans="1:23" customFormat="1" x14ac:dyDescent="0.25">
      <c r="A563" s="1" t="str">
        <f>CONCATENATE(Tableau4[[#This Row],[DPT2]]," - ",Tableau4[[#This Row],[COMMUNE]])</f>
        <v>40 - Bats</v>
      </c>
      <c r="B563" s="2">
        <v>40</v>
      </c>
      <c r="C563" s="2" t="s">
        <v>811</v>
      </c>
      <c r="D563" s="3" t="s">
        <v>763</v>
      </c>
      <c r="E563" s="3" t="s">
        <v>812</v>
      </c>
      <c r="F563" s="6" t="s">
        <v>2239</v>
      </c>
      <c r="G563" s="4">
        <v>313</v>
      </c>
      <c r="H563" s="2" t="s">
        <v>4</v>
      </c>
      <c r="I563" s="2" t="s">
        <v>17</v>
      </c>
      <c r="J563" s="2" t="s">
        <v>12</v>
      </c>
      <c r="K563" s="2" t="s">
        <v>7</v>
      </c>
      <c r="L563" s="126" t="s">
        <v>2240</v>
      </c>
      <c r="M563" s="84"/>
      <c r="N563" s="84"/>
      <c r="O563" s="84"/>
      <c r="P563" s="84"/>
      <c r="Q563" s="84"/>
      <c r="R563" s="84"/>
      <c r="S563" s="84"/>
      <c r="T563" s="84"/>
      <c r="U563" s="84"/>
      <c r="V563" s="84"/>
      <c r="W563" s="84"/>
    </row>
    <row r="564" spans="1:23" customFormat="1" x14ac:dyDescent="0.25">
      <c r="A564" s="1" t="str">
        <f>CONCATENATE(Tableau4[[#This Row],[DPT2]]," - ",Tableau4[[#This Row],[COMMUNE]])</f>
        <v>40 - Baudignan</v>
      </c>
      <c r="B564" s="2">
        <v>40</v>
      </c>
      <c r="C564" s="5" t="s">
        <v>813</v>
      </c>
      <c r="D564" s="6" t="s">
        <v>779</v>
      </c>
      <c r="E564" s="6" t="s">
        <v>814</v>
      </c>
      <c r="F564" s="6" t="s">
        <v>2239</v>
      </c>
      <c r="G564" s="7">
        <v>50</v>
      </c>
      <c r="H564" s="5" t="s">
        <v>4</v>
      </c>
      <c r="I564" s="5" t="s">
        <v>11</v>
      </c>
      <c r="J564" s="2" t="s">
        <v>12</v>
      </c>
      <c r="K564" s="2" t="s">
        <v>7</v>
      </c>
      <c r="L564" s="126" t="s">
        <v>2240</v>
      </c>
    </row>
    <row r="565" spans="1:23" s="84" customFormat="1" x14ac:dyDescent="0.25">
      <c r="A565" s="1" t="str">
        <f>CONCATENATE(Tableau4[[#This Row],[DPT2]]," - ",Tableau4[[#This Row],[COMMUNE]])</f>
        <v>40 - Bégaar</v>
      </c>
      <c r="B565" s="2">
        <v>40</v>
      </c>
      <c r="C565" s="2" t="s">
        <v>1697</v>
      </c>
      <c r="D565" s="3" t="s">
        <v>788</v>
      </c>
      <c r="E565" s="3" t="s">
        <v>1698</v>
      </c>
      <c r="F565" s="6" t="s">
        <v>2239</v>
      </c>
      <c r="G565" s="4">
        <v>1185</v>
      </c>
      <c r="H565" s="2" t="s">
        <v>4</v>
      </c>
      <c r="I565" s="2" t="s">
        <v>17</v>
      </c>
      <c r="J565" s="2" t="s">
        <v>12</v>
      </c>
      <c r="K565" s="2" t="s">
        <v>1286</v>
      </c>
      <c r="L565" s="126" t="s">
        <v>2240</v>
      </c>
      <c r="M565"/>
      <c r="N565"/>
      <c r="O565"/>
      <c r="P565"/>
      <c r="Q565"/>
      <c r="R565"/>
      <c r="S565"/>
      <c r="T565"/>
      <c r="U565"/>
      <c r="V565"/>
      <c r="W565"/>
    </row>
    <row r="566" spans="1:23" customFormat="1" x14ac:dyDescent="0.25">
      <c r="A566" s="1" t="str">
        <f>CONCATENATE(Tableau4[[#This Row],[DPT2]]," - ",Tableau4[[#This Row],[COMMUNE]])</f>
        <v>40 - Belhade</v>
      </c>
      <c r="B566" s="2">
        <v>40</v>
      </c>
      <c r="C566" s="5" t="s">
        <v>815</v>
      </c>
      <c r="D566" s="6" t="s">
        <v>768</v>
      </c>
      <c r="E566" s="6" t="s">
        <v>816</v>
      </c>
      <c r="F566" s="6" t="s">
        <v>2239</v>
      </c>
      <c r="G566" s="7">
        <v>207</v>
      </c>
      <c r="H566" s="5" t="s">
        <v>4</v>
      </c>
      <c r="I566" s="5" t="s">
        <v>11</v>
      </c>
      <c r="J566" s="2" t="s">
        <v>12</v>
      </c>
      <c r="K566" s="2" t="s">
        <v>7</v>
      </c>
      <c r="L566" s="126" t="s">
        <v>2240</v>
      </c>
    </row>
    <row r="567" spans="1:23" s="84" customFormat="1" x14ac:dyDescent="0.25">
      <c r="A567" s="1" t="str">
        <f>CONCATENATE(Tableau4[[#This Row],[DPT2]]," - ",Tableau4[[#This Row],[COMMUNE]])</f>
        <v>40 - Bélis</v>
      </c>
      <c r="B567" s="2">
        <v>40</v>
      </c>
      <c r="C567" s="5" t="s">
        <v>817</v>
      </c>
      <c r="D567" s="6" t="s">
        <v>768</v>
      </c>
      <c r="E567" s="6" t="s">
        <v>818</v>
      </c>
      <c r="F567" s="6" t="s">
        <v>2239</v>
      </c>
      <c r="G567" s="7">
        <v>160</v>
      </c>
      <c r="H567" s="5" t="s">
        <v>4</v>
      </c>
      <c r="I567" s="5" t="s">
        <v>11</v>
      </c>
      <c r="J567" s="2" t="s">
        <v>12</v>
      </c>
      <c r="K567" s="2" t="s">
        <v>7</v>
      </c>
      <c r="L567" s="126" t="s">
        <v>2240</v>
      </c>
    </row>
    <row r="568" spans="1:23" customFormat="1" x14ac:dyDescent="0.25">
      <c r="A568" s="1" t="str">
        <f>CONCATENATE(Tableau4[[#This Row],[DPT2]]," - ",Tableau4[[#This Row],[COMMUNE]])</f>
        <v>40 - Bélus</v>
      </c>
      <c r="B568" s="2">
        <v>40</v>
      </c>
      <c r="C568" s="5" t="s">
        <v>819</v>
      </c>
      <c r="D568" s="6" t="s">
        <v>820</v>
      </c>
      <c r="E568" s="6" t="s">
        <v>821</v>
      </c>
      <c r="F568" s="6" t="s">
        <v>2239</v>
      </c>
      <c r="G568" s="7">
        <v>604</v>
      </c>
      <c r="H568" s="5" t="s">
        <v>4</v>
      </c>
      <c r="I568" s="5" t="s">
        <v>11</v>
      </c>
      <c r="J568" s="2" t="s">
        <v>12</v>
      </c>
      <c r="K568" s="2" t="s">
        <v>7</v>
      </c>
      <c r="L568" s="126" t="s">
        <v>2240</v>
      </c>
      <c r="M568" s="84"/>
      <c r="N568" s="84"/>
      <c r="O568" s="84"/>
      <c r="P568" s="84"/>
      <c r="Q568" s="84"/>
      <c r="R568" s="84"/>
      <c r="S568" s="84"/>
      <c r="T568" s="84"/>
      <c r="U568" s="84"/>
      <c r="V568" s="84"/>
      <c r="W568" s="84"/>
    </row>
    <row r="569" spans="1:23" s="84" customFormat="1" x14ac:dyDescent="0.25">
      <c r="A569" s="1" t="str">
        <f>CONCATENATE(Tableau4[[#This Row],[DPT2]]," - ",Tableau4[[#This Row],[COMMUNE]])</f>
        <v>40 - Bénesse-lès-Dax</v>
      </c>
      <c r="B569" s="2">
        <v>40</v>
      </c>
      <c r="C569" s="2" t="s">
        <v>822</v>
      </c>
      <c r="D569" s="3" t="s">
        <v>760</v>
      </c>
      <c r="E569" s="3" t="s">
        <v>823</v>
      </c>
      <c r="F569" s="6" t="s">
        <v>2239</v>
      </c>
      <c r="G569" s="4">
        <v>574</v>
      </c>
      <c r="H569" s="2" t="s">
        <v>4</v>
      </c>
      <c r="I569" s="2" t="s">
        <v>17</v>
      </c>
      <c r="J569" s="2" t="s">
        <v>12</v>
      </c>
      <c r="K569" s="2" t="s">
        <v>7</v>
      </c>
      <c r="L569" s="126" t="s">
        <v>2240</v>
      </c>
      <c r="M569"/>
      <c r="N569"/>
      <c r="O569"/>
      <c r="P569"/>
      <c r="Q569"/>
      <c r="R569"/>
      <c r="S569"/>
      <c r="T569"/>
      <c r="U569"/>
      <c r="V569"/>
      <c r="W569"/>
    </row>
    <row r="570" spans="1:23" customFormat="1" x14ac:dyDescent="0.25">
      <c r="A570" s="1" t="str">
        <f>CONCATENATE(Tableau4[[#This Row],[DPT2]]," - ",Tableau4[[#This Row],[COMMUNE]])</f>
        <v>40 - Bénesse-Maremne</v>
      </c>
      <c r="B570" s="2">
        <v>40</v>
      </c>
      <c r="C570" s="2" t="s">
        <v>1699</v>
      </c>
      <c r="D570" s="3" t="s">
        <v>960</v>
      </c>
      <c r="E570" s="3" t="s">
        <v>1700</v>
      </c>
      <c r="F570" s="6" t="s">
        <v>2239</v>
      </c>
      <c r="G570" s="4">
        <v>3683</v>
      </c>
      <c r="H570" s="2" t="s">
        <v>4</v>
      </c>
      <c r="I570" s="2" t="s">
        <v>17</v>
      </c>
      <c r="J570" s="2" t="s">
        <v>12</v>
      </c>
      <c r="K570" s="2" t="s">
        <v>1286</v>
      </c>
      <c r="L570" s="126" t="s">
        <v>2240</v>
      </c>
      <c r="M570" s="84"/>
      <c r="N570" s="84"/>
      <c r="O570" s="84"/>
      <c r="P570" s="84"/>
      <c r="Q570" s="84"/>
      <c r="R570" s="84"/>
      <c r="S570" s="84"/>
      <c r="T570" s="84"/>
      <c r="U570" s="84"/>
      <c r="V570" s="84"/>
      <c r="W570" s="84"/>
    </row>
    <row r="571" spans="1:23" customFormat="1" x14ac:dyDescent="0.25">
      <c r="A571" s="1" t="str">
        <f>CONCATENATE(Tableau4[[#This Row],[DPT2]]," - ",Tableau4[[#This Row],[COMMUNE]])</f>
        <v>40 - Benquet</v>
      </c>
      <c r="B571" s="2">
        <v>40</v>
      </c>
      <c r="C571" s="2" t="s">
        <v>1701</v>
      </c>
      <c r="D571" s="3" t="s">
        <v>843</v>
      </c>
      <c r="E571" s="3" t="s">
        <v>1702</v>
      </c>
      <c r="F571" s="6" t="s">
        <v>2239</v>
      </c>
      <c r="G571" s="4">
        <v>1832</v>
      </c>
      <c r="H571" s="2" t="s">
        <v>4</v>
      </c>
      <c r="I571" s="2" t="s">
        <v>17</v>
      </c>
      <c r="J571" s="2" t="s">
        <v>12</v>
      </c>
      <c r="K571" s="2" t="s">
        <v>1286</v>
      </c>
      <c r="L571" s="126" t="s">
        <v>2240</v>
      </c>
    </row>
    <row r="572" spans="1:23" customFormat="1" x14ac:dyDescent="0.25">
      <c r="A572" s="1" t="str">
        <f>CONCATENATE(Tableau4[[#This Row],[DPT2]]," - ",Tableau4[[#This Row],[COMMUNE]])</f>
        <v>40 - Bergouey</v>
      </c>
      <c r="B572" s="2">
        <v>40</v>
      </c>
      <c r="C572" s="2" t="s">
        <v>824</v>
      </c>
      <c r="D572" s="3" t="s">
        <v>799</v>
      </c>
      <c r="E572" s="3" t="s">
        <v>825</v>
      </c>
      <c r="F572" s="6" t="s">
        <v>2239</v>
      </c>
      <c r="G572" s="4">
        <v>105</v>
      </c>
      <c r="H572" s="2" t="s">
        <v>4</v>
      </c>
      <c r="I572" s="2" t="s">
        <v>17</v>
      </c>
      <c r="J572" s="2" t="s">
        <v>12</v>
      </c>
      <c r="K572" s="2" t="s">
        <v>7</v>
      </c>
      <c r="L572" s="126" t="s">
        <v>2240</v>
      </c>
    </row>
    <row r="573" spans="1:23" s="84" customFormat="1" x14ac:dyDescent="0.25">
      <c r="A573" s="1" t="str">
        <f>CONCATENATE(Tableau4[[#This Row],[DPT2]]," - ",Tableau4[[#This Row],[COMMUNE]])</f>
        <v>40 - Betbezer-d'Armagnac</v>
      </c>
      <c r="B573" s="2">
        <v>40</v>
      </c>
      <c r="C573" s="5" t="s">
        <v>826</v>
      </c>
      <c r="D573" s="6" t="s">
        <v>779</v>
      </c>
      <c r="E573" s="6" t="s">
        <v>827</v>
      </c>
      <c r="F573" s="6" t="s">
        <v>2239</v>
      </c>
      <c r="G573" s="7">
        <v>151</v>
      </c>
      <c r="H573" s="5" t="s">
        <v>4</v>
      </c>
      <c r="I573" s="5" t="s">
        <v>11</v>
      </c>
      <c r="J573" s="2" t="s">
        <v>12</v>
      </c>
      <c r="K573" s="2" t="s">
        <v>7</v>
      </c>
      <c r="L573" s="126" t="s">
        <v>2240</v>
      </c>
      <c r="M573"/>
      <c r="N573"/>
      <c r="O573"/>
      <c r="P573"/>
      <c r="Q573"/>
      <c r="R573"/>
      <c r="S573"/>
      <c r="T573"/>
      <c r="U573"/>
      <c r="V573"/>
      <c r="W573"/>
    </row>
    <row r="574" spans="1:23" s="84" customFormat="1" x14ac:dyDescent="0.25">
      <c r="A574" s="1" t="str">
        <f>CONCATENATE(Tableau4[[#This Row],[DPT2]]," - ",Tableau4[[#This Row],[COMMUNE]])</f>
        <v>40 - Beylongue</v>
      </c>
      <c r="B574" s="2">
        <v>40</v>
      </c>
      <c r="C574" s="2" t="s">
        <v>828</v>
      </c>
      <c r="D574" s="3" t="s">
        <v>788</v>
      </c>
      <c r="E574" s="3" t="s">
        <v>829</v>
      </c>
      <c r="F574" s="6" t="s">
        <v>2239</v>
      </c>
      <c r="G574" s="4">
        <v>358</v>
      </c>
      <c r="H574" s="2" t="s">
        <v>4</v>
      </c>
      <c r="I574" s="2" t="s">
        <v>17</v>
      </c>
      <c r="J574" s="2" t="s">
        <v>12</v>
      </c>
      <c r="K574" s="2" t="s">
        <v>7</v>
      </c>
      <c r="L574" s="126" t="s">
        <v>2240</v>
      </c>
    </row>
    <row r="575" spans="1:23" s="84" customFormat="1" x14ac:dyDescent="0.25">
      <c r="A575" s="1" t="str">
        <f>CONCATENATE(Tableau4[[#This Row],[DPT2]]," - ",Tableau4[[#This Row],[COMMUNE]])</f>
        <v>40 - Beyries</v>
      </c>
      <c r="B575" s="2">
        <v>40</v>
      </c>
      <c r="C575" s="5" t="s">
        <v>830</v>
      </c>
      <c r="D575" s="6" t="s">
        <v>766</v>
      </c>
      <c r="E575" s="6" t="s">
        <v>831</v>
      </c>
      <c r="F575" s="6" t="s">
        <v>2239</v>
      </c>
      <c r="G575" s="7">
        <v>128</v>
      </c>
      <c r="H575" s="5" t="s">
        <v>4</v>
      </c>
      <c r="I575" s="5" t="s">
        <v>11</v>
      </c>
      <c r="J575" s="2" t="s">
        <v>12</v>
      </c>
      <c r="K575" s="2" t="s">
        <v>7</v>
      </c>
      <c r="L575" s="126" t="s">
        <v>2240</v>
      </c>
      <c r="M575"/>
      <c r="N575"/>
      <c r="O575"/>
      <c r="P575"/>
      <c r="Q575"/>
      <c r="R575"/>
      <c r="S575"/>
      <c r="T575"/>
      <c r="U575"/>
      <c r="V575"/>
      <c r="W575"/>
    </row>
    <row r="576" spans="1:23" customFormat="1" x14ac:dyDescent="0.25">
      <c r="A576" s="1" t="str">
        <f>CONCATENATE(Tableau4[[#This Row],[DPT2]]," - ",Tableau4[[#This Row],[COMMUNE]])</f>
        <v>40 - Biarrotte</v>
      </c>
      <c r="B576" s="2">
        <v>40</v>
      </c>
      <c r="C576" s="2" t="s">
        <v>832</v>
      </c>
      <c r="D576" s="3" t="s">
        <v>833</v>
      </c>
      <c r="E576" s="3" t="s">
        <v>834</v>
      </c>
      <c r="F576" s="6" t="s">
        <v>2239</v>
      </c>
      <c r="G576" s="4">
        <v>328</v>
      </c>
      <c r="H576" s="2" t="s">
        <v>4</v>
      </c>
      <c r="I576" s="2" t="s">
        <v>17</v>
      </c>
      <c r="J576" s="2" t="s">
        <v>12</v>
      </c>
      <c r="K576" s="2" t="s">
        <v>7</v>
      </c>
      <c r="L576" s="126" t="s">
        <v>2240</v>
      </c>
    </row>
    <row r="577" spans="1:23" s="84" customFormat="1" x14ac:dyDescent="0.25">
      <c r="A577" s="1" t="str">
        <f>CONCATENATE(Tableau4[[#This Row],[DPT2]]," - ",Tableau4[[#This Row],[COMMUNE]])</f>
        <v>40 - Bias</v>
      </c>
      <c r="B577" s="2">
        <v>40</v>
      </c>
      <c r="C577" s="2" t="s">
        <v>835</v>
      </c>
      <c r="D577" s="3" t="s">
        <v>791</v>
      </c>
      <c r="E577" s="3" t="s">
        <v>4424</v>
      </c>
      <c r="F577" s="6" t="s">
        <v>2239</v>
      </c>
      <c r="G577" s="4">
        <v>763</v>
      </c>
      <c r="H577" s="2" t="s">
        <v>4</v>
      </c>
      <c r="I577" s="2" t="s">
        <v>17</v>
      </c>
      <c r="J577" s="2" t="s">
        <v>12</v>
      </c>
      <c r="K577" s="2" t="s">
        <v>7</v>
      </c>
      <c r="L577" s="126" t="s">
        <v>2240</v>
      </c>
      <c r="M577"/>
      <c r="N577"/>
      <c r="O577"/>
      <c r="P577"/>
      <c r="Q577"/>
      <c r="R577"/>
      <c r="S577"/>
      <c r="T577"/>
      <c r="U577"/>
      <c r="V577"/>
      <c r="W577"/>
    </row>
    <row r="578" spans="1:23" s="84" customFormat="1" x14ac:dyDescent="0.25">
      <c r="A578" s="1" t="str">
        <f>CONCATENATE(Tableau4[[#This Row],[DPT2]]," - ",Tableau4[[#This Row],[COMMUNE]])</f>
        <v>40 - Biaudos</v>
      </c>
      <c r="B578" s="2">
        <v>40</v>
      </c>
      <c r="C578" s="2" t="s">
        <v>836</v>
      </c>
      <c r="D578" s="3" t="s">
        <v>833</v>
      </c>
      <c r="E578" s="3" t="s">
        <v>837</v>
      </c>
      <c r="F578" s="6" t="s">
        <v>2239</v>
      </c>
      <c r="G578" s="4">
        <v>919</v>
      </c>
      <c r="H578" s="2" t="s">
        <v>4</v>
      </c>
      <c r="I578" s="2" t="s">
        <v>17</v>
      </c>
      <c r="J578" s="2" t="s">
        <v>12</v>
      </c>
      <c r="K578" s="2" t="s">
        <v>7</v>
      </c>
      <c r="L578" s="126" t="s">
        <v>2240</v>
      </c>
      <c r="M578"/>
      <c r="N578"/>
      <c r="O578"/>
      <c r="P578"/>
      <c r="Q578"/>
      <c r="R578"/>
      <c r="S578"/>
      <c r="T578"/>
      <c r="U578"/>
      <c r="V578"/>
      <c r="W578"/>
    </row>
    <row r="579" spans="1:23" s="84" customFormat="1" x14ac:dyDescent="0.25">
      <c r="A579" s="1" t="str">
        <f>CONCATENATE(Tableau4[[#This Row],[DPT2]]," - ",Tableau4[[#This Row],[COMMUNE]])</f>
        <v>40 - Biscarrosse</v>
      </c>
      <c r="B579" s="91">
        <v>40</v>
      </c>
      <c r="C579" s="2" t="s">
        <v>2191</v>
      </c>
      <c r="D579" s="92" t="s">
        <v>933</v>
      </c>
      <c r="E579" s="93" t="s">
        <v>2192</v>
      </c>
      <c r="F579" s="93" t="s">
        <v>2240</v>
      </c>
      <c r="G579" s="94">
        <v>13947</v>
      </c>
      <c r="H579" s="91" t="s">
        <v>103</v>
      </c>
      <c r="I579" s="91" t="s">
        <v>17</v>
      </c>
      <c r="J579" s="91" t="s">
        <v>12</v>
      </c>
      <c r="K579" s="5" t="s">
        <v>1878</v>
      </c>
      <c r="L579" s="126" t="s">
        <v>2240</v>
      </c>
    </row>
    <row r="580" spans="1:23" s="84" customFormat="1" x14ac:dyDescent="0.25">
      <c r="A580" s="1" t="str">
        <f>CONCATENATE(Tableau4[[#This Row],[DPT2]]," - ",Tableau4[[#This Row],[COMMUNE]])</f>
        <v>40 - Bonnegarde</v>
      </c>
      <c r="B580" s="2">
        <v>40</v>
      </c>
      <c r="C580" s="5" t="s">
        <v>838</v>
      </c>
      <c r="D580" s="6" t="s">
        <v>766</v>
      </c>
      <c r="E580" s="6" t="s">
        <v>839</v>
      </c>
      <c r="F580" s="6" t="s">
        <v>2239</v>
      </c>
      <c r="G580" s="7">
        <v>268</v>
      </c>
      <c r="H580" s="5" t="s">
        <v>4</v>
      </c>
      <c r="I580" s="5" t="s">
        <v>11</v>
      </c>
      <c r="J580" s="2" t="s">
        <v>12</v>
      </c>
      <c r="K580" s="2" t="s">
        <v>7</v>
      </c>
      <c r="L580" s="126" t="s">
        <v>2240</v>
      </c>
      <c r="M580"/>
      <c r="N580"/>
      <c r="O580"/>
      <c r="P580"/>
      <c r="Q580"/>
      <c r="R580"/>
      <c r="S580"/>
      <c r="T580"/>
      <c r="U580"/>
      <c r="V580"/>
      <c r="W580"/>
    </row>
    <row r="581" spans="1:23" customFormat="1" x14ac:dyDescent="0.25">
      <c r="A581" s="1" t="str">
        <f>CONCATENATE(Tableau4[[#This Row],[DPT2]]," - ",Tableau4[[#This Row],[COMMUNE]])</f>
        <v>40 - Bordères-et-Lamensans</v>
      </c>
      <c r="B581" s="2">
        <v>40</v>
      </c>
      <c r="C581" s="2" t="s">
        <v>840</v>
      </c>
      <c r="D581" s="3" t="s">
        <v>773</v>
      </c>
      <c r="E581" s="3" t="s">
        <v>841</v>
      </c>
      <c r="F581" s="6" t="s">
        <v>2239</v>
      </c>
      <c r="G581" s="4">
        <v>394</v>
      </c>
      <c r="H581" s="2" t="s">
        <v>4</v>
      </c>
      <c r="I581" s="2" t="s">
        <v>17</v>
      </c>
      <c r="J581" s="2" t="s">
        <v>12</v>
      </c>
      <c r="K581" s="2" t="s">
        <v>7</v>
      </c>
      <c r="L581" s="126" t="s">
        <v>2240</v>
      </c>
    </row>
    <row r="582" spans="1:23" customFormat="1" x14ac:dyDescent="0.25">
      <c r="A582" s="1" t="str">
        <f>CONCATENATE(Tableau4[[#This Row],[DPT2]]," - ",Tableau4[[#This Row],[COMMUNE]])</f>
        <v>40 - Bostens</v>
      </c>
      <c r="B582" s="2">
        <v>40</v>
      </c>
      <c r="C582" s="2" t="s">
        <v>842</v>
      </c>
      <c r="D582" s="3" t="s">
        <v>843</v>
      </c>
      <c r="E582" s="3" t="s">
        <v>844</v>
      </c>
      <c r="F582" s="6" t="s">
        <v>2239</v>
      </c>
      <c r="G582" s="4">
        <v>211</v>
      </c>
      <c r="H582" s="2" t="s">
        <v>4</v>
      </c>
      <c r="I582" s="2" t="s">
        <v>17</v>
      </c>
      <c r="J582" s="2" t="s">
        <v>12</v>
      </c>
      <c r="K582" s="2" t="s">
        <v>7</v>
      </c>
      <c r="L582" s="126" t="s">
        <v>2240</v>
      </c>
    </row>
    <row r="583" spans="1:23" customFormat="1" x14ac:dyDescent="0.25">
      <c r="A583" s="1" t="str">
        <f>CONCATENATE(Tableau4[[#This Row],[DPT2]]," - ",Tableau4[[#This Row],[COMMUNE]])</f>
        <v>40 - Bougue</v>
      </c>
      <c r="B583" s="2">
        <v>40</v>
      </c>
      <c r="C583" s="2" t="s">
        <v>845</v>
      </c>
      <c r="D583" s="3" t="s">
        <v>843</v>
      </c>
      <c r="E583" s="3" t="s">
        <v>846</v>
      </c>
      <c r="F583" s="6" t="s">
        <v>2239</v>
      </c>
      <c r="G583" s="4">
        <v>820</v>
      </c>
      <c r="H583" s="2" t="s">
        <v>4</v>
      </c>
      <c r="I583" s="2" t="s">
        <v>17</v>
      </c>
      <c r="J583" s="2" t="s">
        <v>12</v>
      </c>
      <c r="K583" s="2" t="s">
        <v>7</v>
      </c>
      <c r="L583" s="126" t="s">
        <v>2240</v>
      </c>
      <c r="M583" s="84"/>
      <c r="N583" s="84"/>
      <c r="O583" s="84"/>
      <c r="P583" s="84"/>
      <c r="Q583" s="84"/>
      <c r="R583" s="84"/>
      <c r="S583" s="84"/>
      <c r="T583" s="84"/>
      <c r="U583" s="84"/>
      <c r="V583" s="84"/>
      <c r="W583" s="84"/>
    </row>
    <row r="584" spans="1:23" customFormat="1" x14ac:dyDescent="0.25">
      <c r="A584" s="1" t="str">
        <f>CONCATENATE(Tableau4[[#This Row],[DPT2]]," - ",Tableau4[[#This Row],[COMMUNE]])</f>
        <v>40 - Bourdalat</v>
      </c>
      <c r="B584" s="2">
        <v>40</v>
      </c>
      <c r="C584" s="5" t="s">
        <v>847</v>
      </c>
      <c r="D584" s="6" t="s">
        <v>776</v>
      </c>
      <c r="E584" s="6" t="s">
        <v>848</v>
      </c>
      <c r="F584" s="6" t="s">
        <v>2239</v>
      </c>
      <c r="G584" s="7">
        <v>224</v>
      </c>
      <c r="H584" s="5" t="s">
        <v>4</v>
      </c>
      <c r="I584" s="5" t="s">
        <v>11</v>
      </c>
      <c r="J584" s="2" t="s">
        <v>12</v>
      </c>
      <c r="K584" s="2" t="s">
        <v>7</v>
      </c>
      <c r="L584" s="126" t="s">
        <v>2240</v>
      </c>
      <c r="M584" s="84"/>
      <c r="N584" s="84"/>
      <c r="O584" s="84"/>
      <c r="P584" s="84"/>
      <c r="Q584" s="84"/>
      <c r="R584" s="84"/>
      <c r="S584" s="84"/>
      <c r="T584" s="84"/>
      <c r="U584" s="84"/>
      <c r="V584" s="84"/>
      <c r="W584" s="84"/>
    </row>
    <row r="585" spans="1:23" customFormat="1" x14ac:dyDescent="0.25">
      <c r="A585" s="1" t="str">
        <f>CONCATENATE(Tableau4[[#This Row],[DPT2]]," - ",Tableau4[[#This Row],[COMMUNE]])</f>
        <v>40 - Bourriot-Bergonce</v>
      </c>
      <c r="B585" s="2">
        <v>40</v>
      </c>
      <c r="C585" s="5" t="s">
        <v>849</v>
      </c>
      <c r="D585" s="6" t="s">
        <v>779</v>
      </c>
      <c r="E585" s="6" t="s">
        <v>850</v>
      </c>
      <c r="F585" s="6" t="s">
        <v>2239</v>
      </c>
      <c r="G585" s="7">
        <v>306</v>
      </c>
      <c r="H585" s="5" t="s">
        <v>4</v>
      </c>
      <c r="I585" s="5" t="s">
        <v>11</v>
      </c>
      <c r="J585" s="2" t="s">
        <v>12</v>
      </c>
      <c r="K585" s="2" t="s">
        <v>7</v>
      </c>
      <c r="L585" s="126" t="s">
        <v>2240</v>
      </c>
      <c r="M585" s="84"/>
      <c r="N585" s="84"/>
      <c r="O585" s="84"/>
      <c r="P585" s="84"/>
      <c r="Q585" s="84"/>
      <c r="R585" s="84"/>
      <c r="S585" s="84"/>
      <c r="T585" s="84"/>
      <c r="U585" s="84"/>
      <c r="V585" s="84"/>
      <c r="W585" s="84"/>
    </row>
    <row r="586" spans="1:23" customFormat="1" x14ac:dyDescent="0.25">
      <c r="A586" s="1" t="str">
        <f>CONCATENATE(Tableau4[[#This Row],[DPT2]]," - ",Tableau4[[#This Row],[COMMUNE]])</f>
        <v>40 - Brassempouy</v>
      </c>
      <c r="B586" s="2">
        <v>40</v>
      </c>
      <c r="C586" s="5" t="s">
        <v>851</v>
      </c>
      <c r="D586" s="6" t="s">
        <v>766</v>
      </c>
      <c r="E586" s="6" t="s">
        <v>852</v>
      </c>
      <c r="F586" s="6" t="s">
        <v>2239</v>
      </c>
      <c r="G586" s="7">
        <v>263</v>
      </c>
      <c r="H586" s="5" t="s">
        <v>4</v>
      </c>
      <c r="I586" s="5" t="s">
        <v>11</v>
      </c>
      <c r="J586" s="2" t="s">
        <v>12</v>
      </c>
      <c r="K586" s="2" t="s">
        <v>7</v>
      </c>
      <c r="L586" s="126" t="s">
        <v>2240</v>
      </c>
      <c r="M586" s="84"/>
      <c r="N586" s="84"/>
      <c r="O586" s="84"/>
      <c r="P586" s="84"/>
      <c r="Q586" s="84"/>
      <c r="R586" s="84"/>
      <c r="S586" s="84"/>
      <c r="T586" s="84"/>
      <c r="U586" s="84"/>
      <c r="V586" s="84"/>
      <c r="W586" s="84"/>
    </row>
    <row r="587" spans="1:23" s="84" customFormat="1" x14ac:dyDescent="0.25">
      <c r="A587" s="1" t="str">
        <f>CONCATENATE(Tableau4[[#This Row],[DPT2]]," - ",Tableau4[[#This Row],[COMMUNE]])</f>
        <v>40 - Bretagne-de-Marsan</v>
      </c>
      <c r="B587" s="2">
        <v>40</v>
      </c>
      <c r="C587" s="2" t="s">
        <v>1703</v>
      </c>
      <c r="D587" s="3" t="s">
        <v>843</v>
      </c>
      <c r="E587" s="3" t="s">
        <v>1704</v>
      </c>
      <c r="F587" s="6" t="s">
        <v>2239</v>
      </c>
      <c r="G587" s="4">
        <v>1612</v>
      </c>
      <c r="H587" s="2" t="s">
        <v>4</v>
      </c>
      <c r="I587" s="2" t="s">
        <v>17</v>
      </c>
      <c r="J587" s="2" t="s">
        <v>12</v>
      </c>
      <c r="K587" s="2" t="s">
        <v>1286</v>
      </c>
      <c r="L587" s="126" t="s">
        <v>2240</v>
      </c>
      <c r="M587"/>
      <c r="N587"/>
      <c r="O587"/>
      <c r="P587"/>
      <c r="Q587"/>
      <c r="R587"/>
      <c r="S587"/>
      <c r="T587"/>
      <c r="U587"/>
      <c r="V587"/>
      <c r="W587"/>
    </row>
    <row r="588" spans="1:23" customFormat="1" x14ac:dyDescent="0.25">
      <c r="A588" s="1" t="str">
        <f>CONCATENATE(Tableau4[[#This Row],[DPT2]]," - ",Tableau4[[#This Row],[COMMUNE]])</f>
        <v>40 - Brocas</v>
      </c>
      <c r="B588" s="2">
        <v>40</v>
      </c>
      <c r="C588" s="5" t="s">
        <v>1705</v>
      </c>
      <c r="D588" s="6" t="s">
        <v>768</v>
      </c>
      <c r="E588" s="6" t="s">
        <v>1706</v>
      </c>
      <c r="F588" s="6" t="s">
        <v>2239</v>
      </c>
      <c r="G588" s="7">
        <v>780</v>
      </c>
      <c r="H588" s="5" t="s">
        <v>4</v>
      </c>
      <c r="I588" s="5" t="s">
        <v>11</v>
      </c>
      <c r="J588" s="2" t="s">
        <v>12</v>
      </c>
      <c r="K588" s="2" t="s">
        <v>1286</v>
      </c>
      <c r="L588" s="126" t="s">
        <v>2240</v>
      </c>
      <c r="M588" s="84"/>
      <c r="N588" s="84"/>
      <c r="O588" s="84"/>
      <c r="P588" s="84"/>
      <c r="Q588" s="84"/>
      <c r="R588" s="84"/>
      <c r="S588" s="84"/>
      <c r="T588" s="84"/>
      <c r="U588" s="84"/>
      <c r="V588" s="84"/>
      <c r="W588" s="84"/>
    </row>
    <row r="589" spans="1:23" customFormat="1" x14ac:dyDescent="0.25">
      <c r="A589" s="1" t="str">
        <f>CONCATENATE(Tableau4[[#This Row],[DPT2]]," - ",Tableau4[[#This Row],[COMMUNE]])</f>
        <v>40 - Buanes</v>
      </c>
      <c r="B589" s="2">
        <v>40</v>
      </c>
      <c r="C589" s="2" t="s">
        <v>853</v>
      </c>
      <c r="D589" s="3" t="s">
        <v>796</v>
      </c>
      <c r="E589" s="3" t="s">
        <v>854</v>
      </c>
      <c r="F589" s="6" t="s">
        <v>2239</v>
      </c>
      <c r="G589" s="4">
        <v>252</v>
      </c>
      <c r="H589" s="2" t="s">
        <v>4</v>
      </c>
      <c r="I589" s="2" t="s">
        <v>17</v>
      </c>
      <c r="J589" s="2" t="s">
        <v>12</v>
      </c>
      <c r="K589" s="2" t="s">
        <v>7</v>
      </c>
      <c r="L589" s="126" t="s">
        <v>2240</v>
      </c>
      <c r="M589" s="84"/>
      <c r="N589" s="84"/>
      <c r="O589" s="84"/>
      <c r="P589" s="84"/>
      <c r="Q589" s="84"/>
      <c r="R589" s="84"/>
      <c r="S589" s="84"/>
      <c r="T589" s="84"/>
      <c r="U589" s="84"/>
      <c r="V589" s="84"/>
      <c r="W589" s="84"/>
    </row>
    <row r="590" spans="1:23" customFormat="1" x14ac:dyDescent="0.25">
      <c r="A590" s="1" t="str">
        <f>CONCATENATE(Tableau4[[#This Row],[DPT2]]," - ",Tableau4[[#This Row],[COMMUNE]])</f>
        <v>40 - Cachen</v>
      </c>
      <c r="B590" s="2">
        <v>40</v>
      </c>
      <c r="C590" s="5" t="s">
        <v>855</v>
      </c>
      <c r="D590" s="6" t="s">
        <v>779</v>
      </c>
      <c r="E590" s="6" t="s">
        <v>856</v>
      </c>
      <c r="F590" s="6" t="s">
        <v>2239</v>
      </c>
      <c r="G590" s="7">
        <v>227</v>
      </c>
      <c r="H590" s="5" t="s">
        <v>4</v>
      </c>
      <c r="I590" s="5" t="s">
        <v>11</v>
      </c>
      <c r="J590" s="2" t="s">
        <v>12</v>
      </c>
      <c r="K590" s="2" t="s">
        <v>7</v>
      </c>
      <c r="L590" s="126" t="s">
        <v>2240</v>
      </c>
      <c r="M590" s="84"/>
      <c r="N590" s="84"/>
      <c r="O590" s="84"/>
      <c r="P590" s="84"/>
      <c r="Q590" s="84"/>
      <c r="R590" s="84"/>
      <c r="S590" s="84"/>
      <c r="T590" s="84"/>
      <c r="U590" s="84"/>
      <c r="V590" s="84"/>
      <c r="W590" s="84"/>
    </row>
    <row r="591" spans="1:23" s="84" customFormat="1" x14ac:dyDescent="0.25">
      <c r="A591" s="1" t="str">
        <f>CONCATENATE(Tableau4[[#This Row],[DPT2]]," - ",Tableau4[[#This Row],[COMMUNE]])</f>
        <v>40 - Cagnotte</v>
      </c>
      <c r="B591" s="2">
        <v>40</v>
      </c>
      <c r="C591" s="5" t="s">
        <v>857</v>
      </c>
      <c r="D591" s="6" t="s">
        <v>820</v>
      </c>
      <c r="E591" s="6" t="s">
        <v>858</v>
      </c>
      <c r="F591" s="6" t="s">
        <v>2239</v>
      </c>
      <c r="G591" s="7">
        <v>763</v>
      </c>
      <c r="H591" s="5" t="s">
        <v>4</v>
      </c>
      <c r="I591" s="5" t="s">
        <v>11</v>
      </c>
      <c r="J591" s="2" t="s">
        <v>12</v>
      </c>
      <c r="K591" s="2" t="s">
        <v>7</v>
      </c>
      <c r="L591" s="126" t="s">
        <v>2240</v>
      </c>
      <c r="M591"/>
      <c r="N591"/>
      <c r="O591"/>
      <c r="P591"/>
      <c r="Q591"/>
      <c r="R591"/>
      <c r="S591"/>
      <c r="T591"/>
      <c r="U591"/>
      <c r="V591"/>
      <c r="W591"/>
    </row>
    <row r="592" spans="1:23" customFormat="1" x14ac:dyDescent="0.25">
      <c r="A592" s="1" t="str">
        <f>CONCATENATE(Tableau4[[#This Row],[DPT2]]," - ",Tableau4[[#This Row],[COMMUNE]])</f>
        <v>40 - Callen</v>
      </c>
      <c r="B592" s="2">
        <v>40</v>
      </c>
      <c r="C592" s="5" t="s">
        <v>859</v>
      </c>
      <c r="D592" s="6" t="s">
        <v>768</v>
      </c>
      <c r="E592" s="6" t="s">
        <v>860</v>
      </c>
      <c r="F592" s="6" t="s">
        <v>2239</v>
      </c>
      <c r="G592" s="7">
        <v>142</v>
      </c>
      <c r="H592" s="5" t="s">
        <v>4</v>
      </c>
      <c r="I592" s="5" t="s">
        <v>11</v>
      </c>
      <c r="J592" s="2" t="s">
        <v>12</v>
      </c>
      <c r="K592" s="2" t="s">
        <v>7</v>
      </c>
      <c r="L592" s="126" t="s">
        <v>2240</v>
      </c>
    </row>
    <row r="593" spans="1:23" s="84" customFormat="1" x14ac:dyDescent="0.25">
      <c r="A593" s="1" t="str">
        <f>CONCATENATE(Tableau4[[#This Row],[DPT2]]," - ",Tableau4[[#This Row],[COMMUNE]])</f>
        <v>40 - Campagne</v>
      </c>
      <c r="B593" s="2">
        <v>40</v>
      </c>
      <c r="C593" s="2" t="s">
        <v>861</v>
      </c>
      <c r="D593" s="3" t="s">
        <v>843</v>
      </c>
      <c r="E593" s="3" t="s">
        <v>4447</v>
      </c>
      <c r="F593" s="6" t="s">
        <v>2239</v>
      </c>
      <c r="G593" s="4">
        <v>999</v>
      </c>
      <c r="H593" s="2" t="s">
        <v>4</v>
      </c>
      <c r="I593" s="2" t="s">
        <v>17</v>
      </c>
      <c r="J593" s="2" t="s">
        <v>12</v>
      </c>
      <c r="K593" s="2" t="s">
        <v>7</v>
      </c>
      <c r="L593" s="126" t="s">
        <v>2240</v>
      </c>
      <c r="M593"/>
      <c r="N593"/>
      <c r="O593"/>
      <c r="P593"/>
      <c r="Q593"/>
      <c r="R593"/>
      <c r="S593"/>
      <c r="T593"/>
      <c r="U593"/>
      <c r="V593"/>
      <c r="W593"/>
    </row>
    <row r="594" spans="1:23" customFormat="1" x14ac:dyDescent="0.25">
      <c r="A594" s="1" t="str">
        <f>CONCATENATE(Tableau4[[#This Row],[DPT2]]," - ",Tableau4[[#This Row],[COMMUNE]])</f>
        <v>40 - Campet-et-Lamolère</v>
      </c>
      <c r="B594" s="2">
        <v>40</v>
      </c>
      <c r="C594" s="2" t="s">
        <v>862</v>
      </c>
      <c r="D594" s="3" t="s">
        <v>843</v>
      </c>
      <c r="E594" s="3" t="s">
        <v>863</v>
      </c>
      <c r="F594" s="6" t="s">
        <v>2239</v>
      </c>
      <c r="G594" s="4">
        <v>510</v>
      </c>
      <c r="H594" s="2" t="s">
        <v>4</v>
      </c>
      <c r="I594" s="2" t="s">
        <v>17</v>
      </c>
      <c r="J594" s="2" t="s">
        <v>12</v>
      </c>
      <c r="K594" s="2" t="s">
        <v>7</v>
      </c>
      <c r="L594" s="126" t="s">
        <v>2240</v>
      </c>
    </row>
    <row r="595" spans="1:23" customFormat="1" x14ac:dyDescent="0.25">
      <c r="A595" s="1" t="str">
        <f>CONCATENATE(Tableau4[[#This Row],[DPT2]]," - ",Tableau4[[#This Row],[COMMUNE]])</f>
        <v>40 - Candresse</v>
      </c>
      <c r="B595" s="2">
        <v>40</v>
      </c>
      <c r="C595" s="2" t="s">
        <v>864</v>
      </c>
      <c r="D595" s="3" t="s">
        <v>760</v>
      </c>
      <c r="E595" s="3" t="s">
        <v>865</v>
      </c>
      <c r="F595" s="6" t="s">
        <v>2239</v>
      </c>
      <c r="G595" s="4">
        <v>812</v>
      </c>
      <c r="H595" s="2" t="s">
        <v>4</v>
      </c>
      <c r="I595" s="2" t="s">
        <v>17</v>
      </c>
      <c r="J595" s="2" t="s">
        <v>12</v>
      </c>
      <c r="K595" s="2" t="s">
        <v>7</v>
      </c>
      <c r="L595" s="126" t="s">
        <v>2240</v>
      </c>
    </row>
    <row r="596" spans="1:23" customFormat="1" x14ac:dyDescent="0.25">
      <c r="A596" s="1" t="str">
        <f>CONCATENATE(Tableau4[[#This Row],[DPT2]]," - ",Tableau4[[#This Row],[COMMUNE]])</f>
        <v>40 - Canenx-et-Réaut</v>
      </c>
      <c r="B596" s="2">
        <v>40</v>
      </c>
      <c r="C596" s="5" t="s">
        <v>866</v>
      </c>
      <c r="D596" s="6" t="s">
        <v>768</v>
      </c>
      <c r="E596" s="6" t="s">
        <v>867</v>
      </c>
      <c r="F596" s="6" t="s">
        <v>2239</v>
      </c>
      <c r="G596" s="7">
        <v>166</v>
      </c>
      <c r="H596" s="5" t="s">
        <v>4</v>
      </c>
      <c r="I596" s="5" t="s">
        <v>11</v>
      </c>
      <c r="J596" s="2" t="s">
        <v>12</v>
      </c>
      <c r="K596" s="2" t="s">
        <v>7</v>
      </c>
      <c r="L596" s="126" t="s">
        <v>2240</v>
      </c>
    </row>
    <row r="597" spans="1:23" customFormat="1" x14ac:dyDescent="0.25">
      <c r="A597" s="1" t="str">
        <f>CONCATENATE(Tableau4[[#This Row],[DPT2]]," - ",Tableau4[[#This Row],[COMMUNE]])</f>
        <v>40 - Capbreton</v>
      </c>
      <c r="B597" s="91">
        <v>40</v>
      </c>
      <c r="C597" s="2" t="s">
        <v>2193</v>
      </c>
      <c r="D597" s="92" t="s">
        <v>960</v>
      </c>
      <c r="E597" s="93" t="s">
        <v>2194</v>
      </c>
      <c r="F597" s="93" t="s">
        <v>2240</v>
      </c>
      <c r="G597" s="94">
        <v>9037</v>
      </c>
      <c r="H597" s="91" t="s">
        <v>103</v>
      </c>
      <c r="I597" s="91" t="s">
        <v>17</v>
      </c>
      <c r="J597" s="91" t="s">
        <v>12</v>
      </c>
      <c r="K597" s="5" t="s">
        <v>1878</v>
      </c>
      <c r="L597" s="126" t="s">
        <v>2240</v>
      </c>
    </row>
    <row r="598" spans="1:23" customFormat="1" x14ac:dyDescent="0.25">
      <c r="A598" s="1" t="str">
        <f>CONCATENATE(Tableau4[[#This Row],[DPT2]]," - ",Tableau4[[#This Row],[COMMUNE]])</f>
        <v>40 - Carcarès-Sainte-Croix</v>
      </c>
      <c r="B598" s="2">
        <v>40</v>
      </c>
      <c r="C598" s="2" t="s">
        <v>868</v>
      </c>
      <c r="D598" s="3" t="s">
        <v>788</v>
      </c>
      <c r="E598" s="3" t="s">
        <v>869</v>
      </c>
      <c r="F598" s="6" t="s">
        <v>2239</v>
      </c>
      <c r="G598" s="4">
        <v>528</v>
      </c>
      <c r="H598" s="2" t="s">
        <v>4</v>
      </c>
      <c r="I598" s="2" t="s">
        <v>17</v>
      </c>
      <c r="J598" s="2" t="s">
        <v>12</v>
      </c>
      <c r="K598" s="2" t="s">
        <v>7</v>
      </c>
      <c r="L598" s="126" t="s">
        <v>2240</v>
      </c>
    </row>
    <row r="599" spans="1:23" customFormat="1" x14ac:dyDescent="0.25">
      <c r="A599" s="1" t="str">
        <f>CONCATENATE(Tableau4[[#This Row],[DPT2]]," - ",Tableau4[[#This Row],[COMMUNE]])</f>
        <v>40 - Carcen-Ponson</v>
      </c>
      <c r="B599" s="2">
        <v>40</v>
      </c>
      <c r="C599" s="2" t="s">
        <v>870</v>
      </c>
      <c r="D599" s="3" t="s">
        <v>788</v>
      </c>
      <c r="E599" s="3" t="s">
        <v>871</v>
      </c>
      <c r="F599" s="6" t="s">
        <v>2239</v>
      </c>
      <c r="G599" s="4">
        <v>632</v>
      </c>
      <c r="H599" s="2" t="s">
        <v>4</v>
      </c>
      <c r="I599" s="2" t="s">
        <v>17</v>
      </c>
      <c r="J599" s="2" t="s">
        <v>12</v>
      </c>
      <c r="K599" s="2" t="s">
        <v>7</v>
      </c>
      <c r="L599" s="126" t="s">
        <v>2240</v>
      </c>
    </row>
    <row r="600" spans="1:23" customFormat="1" x14ac:dyDescent="0.25">
      <c r="A600" s="1" t="str">
        <f>CONCATENATE(Tableau4[[#This Row],[DPT2]]," - ",Tableau4[[#This Row],[COMMUNE]])</f>
        <v>40 - Cassen</v>
      </c>
      <c r="B600" s="2">
        <v>40</v>
      </c>
      <c r="C600" s="2" t="s">
        <v>872</v>
      </c>
      <c r="D600" s="3" t="s">
        <v>799</v>
      </c>
      <c r="E600" s="3" t="s">
        <v>873</v>
      </c>
      <c r="F600" s="6" t="s">
        <v>2239</v>
      </c>
      <c r="G600" s="4">
        <v>585</v>
      </c>
      <c r="H600" s="2" t="s">
        <v>4</v>
      </c>
      <c r="I600" s="2" t="s">
        <v>17</v>
      </c>
      <c r="J600" s="2" t="s">
        <v>12</v>
      </c>
      <c r="K600" s="2" t="s">
        <v>7</v>
      </c>
      <c r="L600" s="126" t="s">
        <v>2240</v>
      </c>
    </row>
    <row r="601" spans="1:23" customFormat="1" x14ac:dyDescent="0.25">
      <c r="A601" s="1" t="str">
        <f>CONCATENATE(Tableau4[[#This Row],[DPT2]]," - ",Tableau4[[#This Row],[COMMUNE]])</f>
        <v>40 - Castaignos-Souslens</v>
      </c>
      <c r="B601" s="2">
        <v>40</v>
      </c>
      <c r="C601" s="5" t="s">
        <v>874</v>
      </c>
      <c r="D601" s="6" t="s">
        <v>766</v>
      </c>
      <c r="E601" s="6" t="s">
        <v>875</v>
      </c>
      <c r="F601" s="6" t="s">
        <v>2239</v>
      </c>
      <c r="G601" s="7">
        <v>409</v>
      </c>
      <c r="H601" s="5" t="s">
        <v>4</v>
      </c>
      <c r="I601" s="5" t="s">
        <v>11</v>
      </c>
      <c r="J601" s="2" t="s">
        <v>12</v>
      </c>
      <c r="K601" s="2" t="s">
        <v>7</v>
      </c>
      <c r="L601" s="126" t="s">
        <v>2240</v>
      </c>
    </row>
    <row r="602" spans="1:23" customFormat="1" x14ac:dyDescent="0.25">
      <c r="A602" s="1" t="str">
        <f>CONCATENATE(Tableau4[[#This Row],[DPT2]]," - ",Tableau4[[#This Row],[COMMUNE]])</f>
        <v>40 - Castandet</v>
      </c>
      <c r="B602" s="2">
        <v>40</v>
      </c>
      <c r="C602" s="2" t="s">
        <v>876</v>
      </c>
      <c r="D602" s="3" t="s">
        <v>773</v>
      </c>
      <c r="E602" s="3" t="s">
        <v>877</v>
      </c>
      <c r="F602" s="6" t="s">
        <v>2239</v>
      </c>
      <c r="G602" s="4">
        <v>398</v>
      </c>
      <c r="H602" s="2" t="s">
        <v>4</v>
      </c>
      <c r="I602" s="2" t="s">
        <v>17</v>
      </c>
      <c r="J602" s="2" t="s">
        <v>12</v>
      </c>
      <c r="K602" s="2" t="s">
        <v>7</v>
      </c>
      <c r="L602" s="126" t="s">
        <v>2240</v>
      </c>
      <c r="M602" s="84"/>
      <c r="N602" s="84"/>
      <c r="O602" s="84"/>
      <c r="P602" s="84"/>
      <c r="Q602" s="84"/>
      <c r="R602" s="84"/>
      <c r="S602" s="84"/>
      <c r="T602" s="84"/>
      <c r="U602" s="84"/>
      <c r="V602" s="84"/>
      <c r="W602" s="84"/>
    </row>
    <row r="603" spans="1:23" s="84" customFormat="1" x14ac:dyDescent="0.25">
      <c r="A603" s="1" t="str">
        <f>CONCATENATE(Tableau4[[#This Row],[DPT2]]," - ",Tableau4[[#This Row],[COMMUNE]])</f>
        <v>40 - Castelnau-Chalosse</v>
      </c>
      <c r="B603" s="2">
        <v>40</v>
      </c>
      <c r="C603" s="5" t="s">
        <v>878</v>
      </c>
      <c r="D603" s="6" t="s">
        <v>766</v>
      </c>
      <c r="E603" s="6" t="s">
        <v>879</v>
      </c>
      <c r="F603" s="6" t="s">
        <v>2239</v>
      </c>
      <c r="G603" s="7">
        <v>601</v>
      </c>
      <c r="H603" s="5" t="s">
        <v>4</v>
      </c>
      <c r="I603" s="5" t="s">
        <v>11</v>
      </c>
      <c r="J603" s="2" t="s">
        <v>12</v>
      </c>
      <c r="K603" s="2" t="s">
        <v>7</v>
      </c>
      <c r="L603" s="126" t="s">
        <v>2240</v>
      </c>
    </row>
    <row r="604" spans="1:23" customFormat="1" x14ac:dyDescent="0.25">
      <c r="A604" s="1" t="str">
        <f>CONCATENATE(Tableau4[[#This Row],[DPT2]]," - ",Tableau4[[#This Row],[COMMUNE]])</f>
        <v>40 - Castelnau-Tursan</v>
      </c>
      <c r="B604" s="2">
        <v>40</v>
      </c>
      <c r="C604" s="2" t="s">
        <v>880</v>
      </c>
      <c r="D604" s="3" t="s">
        <v>763</v>
      </c>
      <c r="E604" s="3" t="s">
        <v>881</v>
      </c>
      <c r="F604" s="6" t="s">
        <v>2239</v>
      </c>
      <c r="G604" s="4">
        <v>186</v>
      </c>
      <c r="H604" s="2" t="s">
        <v>4</v>
      </c>
      <c r="I604" s="2" t="s">
        <v>17</v>
      </c>
      <c r="J604" s="2" t="s">
        <v>12</v>
      </c>
      <c r="K604" s="2" t="s">
        <v>7</v>
      </c>
      <c r="L604" s="126" t="s">
        <v>2240</v>
      </c>
    </row>
    <row r="605" spans="1:23" customFormat="1" x14ac:dyDescent="0.25">
      <c r="A605" s="1" t="str">
        <f>CONCATENATE(Tableau4[[#This Row],[DPT2]]," - ",Tableau4[[#This Row],[COMMUNE]])</f>
        <v>40 - Castelner</v>
      </c>
      <c r="B605" s="2">
        <v>40</v>
      </c>
      <c r="C605" s="2" t="s">
        <v>882</v>
      </c>
      <c r="D605" s="3" t="s">
        <v>763</v>
      </c>
      <c r="E605" s="3" t="s">
        <v>883</v>
      </c>
      <c r="F605" s="6" t="s">
        <v>2239</v>
      </c>
      <c r="G605" s="4">
        <v>115</v>
      </c>
      <c r="H605" s="2" t="s">
        <v>4</v>
      </c>
      <c r="I605" s="2" t="s">
        <v>17</v>
      </c>
      <c r="J605" s="2" t="s">
        <v>12</v>
      </c>
      <c r="K605" s="2" t="s">
        <v>7</v>
      </c>
      <c r="L605" s="126" t="s">
        <v>2240</v>
      </c>
      <c r="M605" s="84"/>
      <c r="N605" s="84"/>
      <c r="O605" s="84"/>
      <c r="P605" s="84"/>
      <c r="Q605" s="84"/>
      <c r="R605" s="84"/>
      <c r="S605" s="84"/>
      <c r="T605" s="84"/>
      <c r="U605" s="84"/>
      <c r="V605" s="84"/>
      <c r="W605" s="84"/>
    </row>
    <row r="606" spans="1:23" customFormat="1" x14ac:dyDescent="0.25">
      <c r="A606" s="1" t="str">
        <f>CONCATENATE(Tableau4[[#This Row],[DPT2]]," - ",Tableau4[[#This Row],[COMMUNE]])</f>
        <v>40 - Castel-Sarrazin</v>
      </c>
      <c r="B606" s="2">
        <v>40</v>
      </c>
      <c r="C606" s="5" t="s">
        <v>884</v>
      </c>
      <c r="D606" s="6" t="s">
        <v>766</v>
      </c>
      <c r="E606" s="6" t="s">
        <v>885</v>
      </c>
      <c r="F606" s="6" t="s">
        <v>2239</v>
      </c>
      <c r="G606" s="7">
        <v>556</v>
      </c>
      <c r="H606" s="5" t="s">
        <v>4</v>
      </c>
      <c r="I606" s="5" t="s">
        <v>11</v>
      </c>
      <c r="J606" s="2" t="s">
        <v>12</v>
      </c>
      <c r="K606" s="2" t="s">
        <v>7</v>
      </c>
      <c r="L606" s="126" t="s">
        <v>2240</v>
      </c>
    </row>
    <row r="607" spans="1:23" customFormat="1" x14ac:dyDescent="0.25">
      <c r="A607" s="1" t="str">
        <f>CONCATENATE(Tableau4[[#This Row],[DPT2]]," - ",Tableau4[[#This Row],[COMMUNE]])</f>
        <v>40 - Castets</v>
      </c>
      <c r="B607" s="2">
        <v>40</v>
      </c>
      <c r="C607" s="2" t="s">
        <v>2054</v>
      </c>
      <c r="D607" s="3" t="s">
        <v>1003</v>
      </c>
      <c r="E607" s="3" t="s">
        <v>2055</v>
      </c>
      <c r="F607" s="6" t="s">
        <v>2239</v>
      </c>
      <c r="G607" s="4">
        <v>2463</v>
      </c>
      <c r="H607" s="2" t="s">
        <v>4</v>
      </c>
      <c r="I607" s="2" t="s">
        <v>17</v>
      </c>
      <c r="J607" s="2" t="s">
        <v>12</v>
      </c>
      <c r="K607" s="5" t="s">
        <v>1285</v>
      </c>
      <c r="L607" s="126" t="s">
        <v>2240</v>
      </c>
      <c r="M607" s="84"/>
      <c r="N607" s="84"/>
      <c r="O607" s="84"/>
      <c r="P607" s="84"/>
      <c r="Q607" s="84"/>
      <c r="R607" s="84"/>
      <c r="S607" s="84"/>
      <c r="T607" s="84"/>
      <c r="U607" s="84"/>
      <c r="V607" s="84"/>
      <c r="W607" s="84"/>
    </row>
    <row r="608" spans="1:23" customFormat="1" x14ac:dyDescent="0.25">
      <c r="A608" s="1" t="str">
        <f>CONCATENATE(Tableau4[[#This Row],[DPT2]]," - ",Tableau4[[#This Row],[COMMUNE]])</f>
        <v>40 - Cauna</v>
      </c>
      <c r="B608" s="2">
        <v>40</v>
      </c>
      <c r="C608" s="2" t="s">
        <v>886</v>
      </c>
      <c r="D608" s="3" t="s">
        <v>763</v>
      </c>
      <c r="E608" s="3" t="s">
        <v>887</v>
      </c>
      <c r="F608" s="6" t="s">
        <v>2239</v>
      </c>
      <c r="G608" s="4">
        <v>443</v>
      </c>
      <c r="H608" s="2" t="s">
        <v>4</v>
      </c>
      <c r="I608" s="2" t="s">
        <v>17</v>
      </c>
      <c r="J608" s="2" t="s">
        <v>12</v>
      </c>
      <c r="K608" s="2" t="s">
        <v>7</v>
      </c>
      <c r="L608" s="126" t="s">
        <v>2240</v>
      </c>
      <c r="M608" s="84"/>
      <c r="N608" s="84"/>
      <c r="O608" s="84"/>
      <c r="P608" s="84"/>
      <c r="Q608" s="84"/>
      <c r="R608" s="84"/>
      <c r="S608" s="84"/>
      <c r="T608" s="84"/>
      <c r="U608" s="84"/>
      <c r="V608" s="84"/>
      <c r="W608" s="84"/>
    </row>
    <row r="609" spans="1:23" s="84" customFormat="1" x14ac:dyDescent="0.25">
      <c r="A609" s="1" t="str">
        <f>CONCATENATE(Tableau4[[#This Row],[DPT2]]," - ",Tableau4[[#This Row],[COMMUNE]])</f>
        <v>40 - Cauneille</v>
      </c>
      <c r="B609" s="2">
        <v>40</v>
      </c>
      <c r="C609" s="5" t="s">
        <v>888</v>
      </c>
      <c r="D609" s="6" t="s">
        <v>820</v>
      </c>
      <c r="E609" s="6" t="s">
        <v>889</v>
      </c>
      <c r="F609" s="6" t="s">
        <v>2239</v>
      </c>
      <c r="G609" s="7">
        <v>799</v>
      </c>
      <c r="H609" s="5" t="s">
        <v>4</v>
      </c>
      <c r="I609" s="5" t="s">
        <v>11</v>
      </c>
      <c r="J609" s="2" t="s">
        <v>12</v>
      </c>
      <c r="K609" s="2" t="s">
        <v>7</v>
      </c>
      <c r="L609" s="126" t="s">
        <v>2240</v>
      </c>
    </row>
    <row r="610" spans="1:23" customFormat="1" x14ac:dyDescent="0.25">
      <c r="A610" s="1" t="str">
        <f>CONCATENATE(Tableau4[[#This Row],[DPT2]]," - ",Tableau4[[#This Row],[COMMUNE]])</f>
        <v>40 - Caupenne</v>
      </c>
      <c r="B610" s="2">
        <v>40</v>
      </c>
      <c r="C610" s="2" t="s">
        <v>890</v>
      </c>
      <c r="D610" s="3" t="s">
        <v>799</v>
      </c>
      <c r="E610" s="3" t="s">
        <v>891</v>
      </c>
      <c r="F610" s="6" t="s">
        <v>2239</v>
      </c>
      <c r="G610" s="4">
        <v>397</v>
      </c>
      <c r="H610" s="2" t="s">
        <v>4</v>
      </c>
      <c r="I610" s="2" t="s">
        <v>17</v>
      </c>
      <c r="J610" s="2" t="s">
        <v>12</v>
      </c>
      <c r="K610" s="2" t="s">
        <v>7</v>
      </c>
      <c r="L610" s="126" t="s">
        <v>2240</v>
      </c>
    </row>
    <row r="611" spans="1:23" s="84" customFormat="1" x14ac:dyDescent="0.25">
      <c r="A611" s="1" t="str">
        <f>CONCATENATE(Tableau4[[#This Row],[DPT2]]," - ",Tableau4[[#This Row],[COMMUNE]])</f>
        <v>40 - Cazalis</v>
      </c>
      <c r="B611" s="2">
        <v>40</v>
      </c>
      <c r="C611" s="2" t="s">
        <v>892</v>
      </c>
      <c r="D611" s="3" t="s">
        <v>763</v>
      </c>
      <c r="E611" s="3" t="s">
        <v>4455</v>
      </c>
      <c r="F611" s="6" t="s">
        <v>2239</v>
      </c>
      <c r="G611" s="4">
        <v>137</v>
      </c>
      <c r="H611" s="2" t="s">
        <v>4</v>
      </c>
      <c r="I611" s="2" t="s">
        <v>17</v>
      </c>
      <c r="J611" s="2" t="s">
        <v>12</v>
      </c>
      <c r="K611" s="2" t="s">
        <v>7</v>
      </c>
      <c r="L611" s="126" t="s">
        <v>2240</v>
      </c>
      <c r="M611"/>
      <c r="N611"/>
      <c r="O611"/>
      <c r="P611"/>
      <c r="Q611"/>
      <c r="R611"/>
      <c r="S611"/>
      <c r="T611"/>
      <c r="U611"/>
      <c r="V611"/>
      <c r="W611"/>
    </row>
    <row r="612" spans="1:23" customFormat="1" x14ac:dyDescent="0.25">
      <c r="A612" s="1" t="str">
        <f>CONCATENATE(Tableau4[[#This Row],[DPT2]]," - ",Tableau4[[#This Row],[COMMUNE]])</f>
        <v>40 - Cazères-sur-l'Adour</v>
      </c>
      <c r="B612" s="2">
        <v>40</v>
      </c>
      <c r="C612" s="2" t="s">
        <v>1707</v>
      </c>
      <c r="D612" s="3" t="s">
        <v>773</v>
      </c>
      <c r="E612" s="3" t="s">
        <v>1708</v>
      </c>
      <c r="F612" s="6" t="s">
        <v>2239</v>
      </c>
      <c r="G612" s="4">
        <v>1115</v>
      </c>
      <c r="H612" s="2" t="s">
        <v>4</v>
      </c>
      <c r="I612" s="2" t="s">
        <v>17</v>
      </c>
      <c r="J612" s="2" t="s">
        <v>12</v>
      </c>
      <c r="K612" s="2" t="s">
        <v>1286</v>
      </c>
      <c r="L612" s="126" t="s">
        <v>2240</v>
      </c>
    </row>
    <row r="613" spans="1:23" customFormat="1" x14ac:dyDescent="0.25">
      <c r="A613" s="1" t="str">
        <f>CONCATENATE(Tableau4[[#This Row],[DPT2]]," - ",Tableau4[[#This Row],[COMMUNE]])</f>
        <v>40 - Cère</v>
      </c>
      <c r="B613" s="2">
        <v>40</v>
      </c>
      <c r="C613" s="5" t="s">
        <v>893</v>
      </c>
      <c r="D613" s="6" t="s">
        <v>768</v>
      </c>
      <c r="E613" s="6" t="s">
        <v>894</v>
      </c>
      <c r="F613" s="6" t="s">
        <v>2239</v>
      </c>
      <c r="G613" s="7">
        <v>411</v>
      </c>
      <c r="H613" s="5" t="s">
        <v>4</v>
      </c>
      <c r="I613" s="5" t="s">
        <v>11</v>
      </c>
      <c r="J613" s="2" t="s">
        <v>12</v>
      </c>
      <c r="K613" s="2" t="s">
        <v>7</v>
      </c>
      <c r="L613" s="126" t="s">
        <v>2240</v>
      </c>
    </row>
    <row r="614" spans="1:23" customFormat="1" x14ac:dyDescent="0.25">
      <c r="A614" s="1" t="str">
        <f>CONCATENATE(Tableau4[[#This Row],[DPT2]]," - ",Tableau4[[#This Row],[COMMUNE]])</f>
        <v>40 - Classun</v>
      </c>
      <c r="B614" s="2">
        <v>40</v>
      </c>
      <c r="C614" s="2" t="s">
        <v>895</v>
      </c>
      <c r="D614" s="3" t="s">
        <v>796</v>
      </c>
      <c r="E614" s="3" t="s">
        <v>896</v>
      </c>
      <c r="F614" s="6" t="s">
        <v>2239</v>
      </c>
      <c r="G614" s="4">
        <v>258</v>
      </c>
      <c r="H614" s="2" t="s">
        <v>4</v>
      </c>
      <c r="I614" s="2" t="s">
        <v>17</v>
      </c>
      <c r="J614" s="2" t="s">
        <v>12</v>
      </c>
      <c r="K614" s="2" t="s">
        <v>7</v>
      </c>
      <c r="L614" s="126" t="s">
        <v>2240</v>
      </c>
      <c r="M614" s="84"/>
      <c r="N614" s="84"/>
      <c r="O614" s="84"/>
      <c r="P614" s="84"/>
      <c r="Q614" s="84"/>
      <c r="R614" s="84"/>
      <c r="S614" s="84"/>
      <c r="T614" s="84"/>
      <c r="U614" s="84"/>
      <c r="V614" s="84"/>
      <c r="W614" s="84"/>
    </row>
    <row r="615" spans="1:23" customFormat="1" x14ac:dyDescent="0.25">
      <c r="A615" s="1" t="str">
        <f>CONCATENATE(Tableau4[[#This Row],[DPT2]]," - ",Tableau4[[#This Row],[COMMUNE]])</f>
        <v>40 - Clèdes</v>
      </c>
      <c r="B615" s="2">
        <v>40</v>
      </c>
      <c r="C615" s="2" t="s">
        <v>897</v>
      </c>
      <c r="D615" s="3" t="s">
        <v>763</v>
      </c>
      <c r="E615" s="3" t="s">
        <v>898</v>
      </c>
      <c r="F615" s="6" t="s">
        <v>2239</v>
      </c>
      <c r="G615" s="4">
        <v>123</v>
      </c>
      <c r="H615" s="2" t="s">
        <v>4</v>
      </c>
      <c r="I615" s="2" t="s">
        <v>17</v>
      </c>
      <c r="J615" s="2" t="s">
        <v>12</v>
      </c>
      <c r="K615" s="2" t="s">
        <v>7</v>
      </c>
      <c r="L615" s="126" t="s">
        <v>2240</v>
      </c>
    </row>
    <row r="616" spans="1:23" customFormat="1" x14ac:dyDescent="0.25">
      <c r="A616" s="1" t="str">
        <f>CONCATENATE(Tableau4[[#This Row],[DPT2]]," - ",Tableau4[[#This Row],[COMMUNE]])</f>
        <v>40 - Clermont</v>
      </c>
      <c r="B616" s="2">
        <v>40</v>
      </c>
      <c r="C616" s="2" t="s">
        <v>899</v>
      </c>
      <c r="D616" s="3" t="s">
        <v>799</v>
      </c>
      <c r="E616" s="3" t="s">
        <v>900</v>
      </c>
      <c r="F616" s="6" t="s">
        <v>2239</v>
      </c>
      <c r="G616" s="4">
        <v>754</v>
      </c>
      <c r="H616" s="2" t="s">
        <v>4</v>
      </c>
      <c r="I616" s="2" t="s">
        <v>17</v>
      </c>
      <c r="J616" s="2" t="s">
        <v>12</v>
      </c>
      <c r="K616" s="2" t="s">
        <v>7</v>
      </c>
      <c r="L616" s="126" t="s">
        <v>2240</v>
      </c>
      <c r="M616" s="84"/>
      <c r="N616" s="84"/>
      <c r="O616" s="84"/>
      <c r="P616" s="84"/>
      <c r="Q616" s="84"/>
      <c r="R616" s="84"/>
      <c r="S616" s="84"/>
      <c r="T616" s="84"/>
      <c r="U616" s="84"/>
      <c r="V616" s="84"/>
      <c r="W616" s="84"/>
    </row>
    <row r="617" spans="1:23" customFormat="1" x14ac:dyDescent="0.25">
      <c r="A617" s="1" t="str">
        <f>CONCATENATE(Tableau4[[#This Row],[DPT2]]," - ",Tableau4[[#This Row],[COMMUNE]])</f>
        <v>40 - Commensacq</v>
      </c>
      <c r="B617" s="2">
        <v>40</v>
      </c>
      <c r="C617" s="5" t="s">
        <v>901</v>
      </c>
      <c r="D617" s="6" t="s">
        <v>768</v>
      </c>
      <c r="E617" s="6" t="s">
        <v>902</v>
      </c>
      <c r="F617" s="6" t="s">
        <v>2239</v>
      </c>
      <c r="G617" s="7">
        <v>426</v>
      </c>
      <c r="H617" s="5" t="s">
        <v>4</v>
      </c>
      <c r="I617" s="5" t="s">
        <v>11</v>
      </c>
      <c r="J617" s="2" t="s">
        <v>12</v>
      </c>
      <c r="K617" s="2" t="s">
        <v>7</v>
      </c>
      <c r="L617" s="126" t="s">
        <v>2240</v>
      </c>
    </row>
    <row r="618" spans="1:23" customFormat="1" x14ac:dyDescent="0.25">
      <c r="A618" s="1" t="str">
        <f>CONCATENATE(Tableau4[[#This Row],[DPT2]]," - ",Tableau4[[#This Row],[COMMUNE]])</f>
        <v>40 - Coudures</v>
      </c>
      <c r="B618" s="2">
        <v>40</v>
      </c>
      <c r="C618" s="2" t="s">
        <v>903</v>
      </c>
      <c r="D618" s="3" t="s">
        <v>763</v>
      </c>
      <c r="E618" s="3" t="s">
        <v>904</v>
      </c>
      <c r="F618" s="6" t="s">
        <v>2239</v>
      </c>
      <c r="G618" s="4">
        <v>508</v>
      </c>
      <c r="H618" s="2" t="s">
        <v>4</v>
      </c>
      <c r="I618" s="2" t="s">
        <v>17</v>
      </c>
      <c r="J618" s="2" t="s">
        <v>12</v>
      </c>
      <c r="K618" s="2" t="s">
        <v>7</v>
      </c>
      <c r="L618" s="126" t="s">
        <v>2240</v>
      </c>
    </row>
    <row r="619" spans="1:23" customFormat="1" x14ac:dyDescent="0.25">
      <c r="A619" s="1" t="str">
        <f>CONCATENATE(Tableau4[[#This Row],[DPT2]]," - ",Tableau4[[#This Row],[COMMUNE]])</f>
        <v>40 - Créon-d'Armagnac</v>
      </c>
      <c r="B619" s="2">
        <v>40</v>
      </c>
      <c r="C619" s="5" t="s">
        <v>905</v>
      </c>
      <c r="D619" s="6" t="s">
        <v>779</v>
      </c>
      <c r="E619" s="6" t="s">
        <v>906</v>
      </c>
      <c r="F619" s="6" t="s">
        <v>2239</v>
      </c>
      <c r="G619" s="7">
        <v>361</v>
      </c>
      <c r="H619" s="5" t="s">
        <v>4</v>
      </c>
      <c r="I619" s="5" t="s">
        <v>11</v>
      </c>
      <c r="J619" s="2" t="s">
        <v>12</v>
      </c>
      <c r="K619" s="2" t="s">
        <v>7</v>
      </c>
      <c r="L619" s="126" t="s">
        <v>2240</v>
      </c>
    </row>
    <row r="620" spans="1:23" customFormat="1" x14ac:dyDescent="0.25">
      <c r="A620" s="1" t="str">
        <f>CONCATENATE(Tableau4[[#This Row],[DPT2]]," - ",Tableau4[[#This Row],[COMMUNE]])</f>
        <v>40 - Dax</v>
      </c>
      <c r="B620" s="91">
        <v>40</v>
      </c>
      <c r="C620" s="11" t="s">
        <v>2210</v>
      </c>
      <c r="D620" s="92" t="s">
        <v>760</v>
      </c>
      <c r="E620" s="115" t="s">
        <v>2219</v>
      </c>
      <c r="F620" s="93" t="s">
        <v>4470</v>
      </c>
      <c r="G620" s="94">
        <v>20843</v>
      </c>
      <c r="H620" s="91" t="s">
        <v>103</v>
      </c>
      <c r="I620" s="91" t="s">
        <v>17</v>
      </c>
      <c r="J620" s="91" t="s">
        <v>12</v>
      </c>
      <c r="K620" s="91" t="s">
        <v>1287</v>
      </c>
      <c r="L620" s="126" t="s">
        <v>2240</v>
      </c>
    </row>
    <row r="621" spans="1:23" customFormat="1" x14ac:dyDescent="0.25">
      <c r="A621" s="1" t="str">
        <f>CONCATENATE(Tableau4[[#This Row],[DPT2]]," - ",Tableau4[[#This Row],[COMMUNE]])</f>
        <v>40 - Doazit</v>
      </c>
      <c r="B621" s="2">
        <v>40</v>
      </c>
      <c r="C621" s="2" t="s">
        <v>1709</v>
      </c>
      <c r="D621" s="3" t="s">
        <v>799</v>
      </c>
      <c r="E621" s="3" t="s">
        <v>1710</v>
      </c>
      <c r="F621" s="6" t="s">
        <v>2239</v>
      </c>
      <c r="G621" s="4">
        <v>855</v>
      </c>
      <c r="H621" s="2" t="s">
        <v>4</v>
      </c>
      <c r="I621" s="2" t="s">
        <v>17</v>
      </c>
      <c r="J621" s="2" t="s">
        <v>12</v>
      </c>
      <c r="K621" s="2" t="s">
        <v>1286</v>
      </c>
      <c r="L621" s="126" t="s">
        <v>2240</v>
      </c>
      <c r="M621" s="84"/>
      <c r="N621" s="84"/>
      <c r="O621" s="84"/>
      <c r="P621" s="84"/>
      <c r="Q621" s="84"/>
      <c r="R621" s="84"/>
      <c r="S621" s="84"/>
      <c r="T621" s="84"/>
      <c r="U621" s="84"/>
      <c r="V621" s="84"/>
      <c r="W621" s="84"/>
    </row>
    <row r="622" spans="1:23" customFormat="1" x14ac:dyDescent="0.25">
      <c r="A622" s="1" t="str">
        <f>CONCATENATE(Tableau4[[#This Row],[DPT2]]," - ",Tableau4[[#This Row],[COMMUNE]])</f>
        <v>40 - Donzacq</v>
      </c>
      <c r="B622" s="2">
        <v>40</v>
      </c>
      <c r="C622" s="5" t="s">
        <v>907</v>
      </c>
      <c r="D622" s="6" t="s">
        <v>766</v>
      </c>
      <c r="E622" s="6" t="s">
        <v>908</v>
      </c>
      <c r="F622" s="6" t="s">
        <v>2239</v>
      </c>
      <c r="G622" s="7">
        <v>464</v>
      </c>
      <c r="H622" s="5" t="s">
        <v>4</v>
      </c>
      <c r="I622" s="5" t="s">
        <v>11</v>
      </c>
      <c r="J622" s="2" t="s">
        <v>12</v>
      </c>
      <c r="K622" s="2" t="s">
        <v>7</v>
      </c>
      <c r="L622" s="126" t="s">
        <v>2240</v>
      </c>
    </row>
    <row r="623" spans="1:23" customFormat="1" x14ac:dyDescent="0.25">
      <c r="A623" s="1" t="str">
        <f>CONCATENATE(Tableau4[[#This Row],[DPT2]]," - ",Tableau4[[#This Row],[COMMUNE]])</f>
        <v>40 - Duhort-Bachen</v>
      </c>
      <c r="B623" s="2">
        <v>40</v>
      </c>
      <c r="C623" s="2" t="s">
        <v>909</v>
      </c>
      <c r="D623" s="3" t="s">
        <v>796</v>
      </c>
      <c r="E623" s="3" t="s">
        <v>910</v>
      </c>
      <c r="F623" s="6" t="s">
        <v>2239</v>
      </c>
      <c r="G623" s="4">
        <v>654</v>
      </c>
      <c r="H623" s="2" t="s">
        <v>4</v>
      </c>
      <c r="I623" s="2" t="s">
        <v>17</v>
      </c>
      <c r="J623" s="2" t="s">
        <v>12</v>
      </c>
      <c r="K623" s="2" t="s">
        <v>7</v>
      </c>
      <c r="L623" s="126" t="s">
        <v>2240</v>
      </c>
    </row>
    <row r="624" spans="1:23" customFormat="1" x14ac:dyDescent="0.25">
      <c r="A624" s="1" t="str">
        <f>CONCATENATE(Tableau4[[#This Row],[DPT2]]," - ",Tableau4[[#This Row],[COMMUNE]])</f>
        <v>40 - Dumes</v>
      </c>
      <c r="B624" s="2">
        <v>40</v>
      </c>
      <c r="C624" s="2" t="s">
        <v>911</v>
      </c>
      <c r="D624" s="3" t="s">
        <v>763</v>
      </c>
      <c r="E624" s="3" t="s">
        <v>912</v>
      </c>
      <c r="F624" s="6" t="s">
        <v>2239</v>
      </c>
      <c r="G624" s="4">
        <v>229</v>
      </c>
      <c r="H624" s="2" t="s">
        <v>4</v>
      </c>
      <c r="I624" s="2" t="s">
        <v>17</v>
      </c>
      <c r="J624" s="2" t="s">
        <v>12</v>
      </c>
      <c r="K624" s="2" t="s">
        <v>7</v>
      </c>
      <c r="L624" s="126" t="s">
        <v>2240</v>
      </c>
    </row>
    <row r="625" spans="1:23" s="84" customFormat="1" x14ac:dyDescent="0.25">
      <c r="A625" s="1" t="str">
        <f>CONCATENATE(Tableau4[[#This Row],[DPT2]]," - ",Tableau4[[#This Row],[COMMUNE]])</f>
        <v>40 - Escalans</v>
      </c>
      <c r="B625" s="2">
        <v>40</v>
      </c>
      <c r="C625" s="5" t="s">
        <v>913</v>
      </c>
      <c r="D625" s="6" t="s">
        <v>779</v>
      </c>
      <c r="E625" s="6" t="s">
        <v>914</v>
      </c>
      <c r="F625" s="6" t="s">
        <v>2239</v>
      </c>
      <c r="G625" s="7">
        <v>254</v>
      </c>
      <c r="H625" s="5" t="s">
        <v>4</v>
      </c>
      <c r="I625" s="5" t="s">
        <v>11</v>
      </c>
      <c r="J625" s="2" t="s">
        <v>12</v>
      </c>
      <c r="K625" s="2" t="s">
        <v>7</v>
      </c>
      <c r="L625" s="126" t="s">
        <v>2240</v>
      </c>
    </row>
    <row r="626" spans="1:23" customFormat="1" x14ac:dyDescent="0.25">
      <c r="A626" s="1" t="str">
        <f>CONCATENATE(Tableau4[[#This Row],[DPT2]]," - ",Tableau4[[#This Row],[COMMUNE]])</f>
        <v>40 - Escource</v>
      </c>
      <c r="B626" s="2">
        <v>40</v>
      </c>
      <c r="C626" s="5" t="s">
        <v>915</v>
      </c>
      <c r="D626" s="6" t="s">
        <v>768</v>
      </c>
      <c r="E626" s="6" t="s">
        <v>916</v>
      </c>
      <c r="F626" s="6" t="s">
        <v>2239</v>
      </c>
      <c r="G626" s="7">
        <v>744</v>
      </c>
      <c r="H626" s="5" t="s">
        <v>4</v>
      </c>
      <c r="I626" s="5" t="s">
        <v>11</v>
      </c>
      <c r="J626" s="2" t="s">
        <v>12</v>
      </c>
      <c r="K626" s="2" t="s">
        <v>7</v>
      </c>
      <c r="L626" s="126" t="s">
        <v>2240</v>
      </c>
      <c r="M626" s="84"/>
      <c r="N626" s="84"/>
      <c r="O626" s="84"/>
      <c r="P626" s="84"/>
      <c r="Q626" s="84"/>
      <c r="R626" s="84"/>
      <c r="S626" s="84"/>
      <c r="T626" s="84"/>
      <c r="U626" s="84"/>
      <c r="V626" s="84"/>
      <c r="W626" s="84"/>
    </row>
    <row r="627" spans="1:23" customFormat="1" x14ac:dyDescent="0.25">
      <c r="A627" s="1" t="str">
        <f>CONCATENATE(Tableau4[[#This Row],[DPT2]]," - ",Tableau4[[#This Row],[COMMUNE]])</f>
        <v>40 - Estibeaux</v>
      </c>
      <c r="B627" s="2">
        <v>40</v>
      </c>
      <c r="C627" s="5" t="s">
        <v>917</v>
      </c>
      <c r="D627" s="6" t="s">
        <v>820</v>
      </c>
      <c r="E627" s="6" t="s">
        <v>918</v>
      </c>
      <c r="F627" s="6" t="s">
        <v>2239</v>
      </c>
      <c r="G627" s="7">
        <v>701</v>
      </c>
      <c r="H627" s="5" t="s">
        <v>4</v>
      </c>
      <c r="I627" s="5" t="s">
        <v>11</v>
      </c>
      <c r="J627" s="2" t="s">
        <v>12</v>
      </c>
      <c r="K627" s="2" t="s">
        <v>7</v>
      </c>
      <c r="L627" s="126" t="s">
        <v>2240</v>
      </c>
      <c r="M627" s="84"/>
      <c r="N627" s="84"/>
      <c r="O627" s="84"/>
      <c r="P627" s="84"/>
      <c r="Q627" s="84"/>
      <c r="R627" s="84"/>
      <c r="S627" s="84"/>
      <c r="T627" s="84"/>
      <c r="U627" s="84"/>
      <c r="V627" s="84"/>
      <c r="W627" s="84"/>
    </row>
    <row r="628" spans="1:23" customFormat="1" x14ac:dyDescent="0.25">
      <c r="A628" s="1" t="str">
        <f>CONCATENATE(Tableau4[[#This Row],[DPT2]]," - ",Tableau4[[#This Row],[COMMUNE]])</f>
        <v>40 - Estigarde</v>
      </c>
      <c r="B628" s="2">
        <v>40</v>
      </c>
      <c r="C628" s="5" t="s">
        <v>919</v>
      </c>
      <c r="D628" s="6" t="s">
        <v>779</v>
      </c>
      <c r="E628" s="6" t="s">
        <v>920</v>
      </c>
      <c r="F628" s="6" t="s">
        <v>2239</v>
      </c>
      <c r="G628" s="7">
        <v>104</v>
      </c>
      <c r="H628" s="5" t="s">
        <v>4</v>
      </c>
      <c r="I628" s="5" t="s">
        <v>11</v>
      </c>
      <c r="J628" s="2" t="s">
        <v>12</v>
      </c>
      <c r="K628" s="2" t="s">
        <v>7</v>
      </c>
      <c r="L628" s="126" t="s">
        <v>2240</v>
      </c>
    </row>
    <row r="629" spans="1:23" customFormat="1" x14ac:dyDescent="0.25">
      <c r="A629" s="1" t="str">
        <f>CONCATENATE(Tableau4[[#This Row],[DPT2]]," - ",Tableau4[[#This Row],[COMMUNE]])</f>
        <v>40 - Eugénie-les-Bains</v>
      </c>
      <c r="B629" s="2">
        <v>40</v>
      </c>
      <c r="C629" s="2" t="s">
        <v>1711</v>
      </c>
      <c r="D629" s="3" t="s">
        <v>796</v>
      </c>
      <c r="E629" s="3" t="s">
        <v>1712</v>
      </c>
      <c r="F629" s="6" t="s">
        <v>2239</v>
      </c>
      <c r="G629" s="4">
        <v>447</v>
      </c>
      <c r="H629" s="2" t="s">
        <v>4</v>
      </c>
      <c r="I629" s="2" t="s">
        <v>17</v>
      </c>
      <c r="J629" s="2" t="s">
        <v>12</v>
      </c>
      <c r="K629" s="2" t="s">
        <v>1286</v>
      </c>
      <c r="L629" s="126" t="s">
        <v>2240</v>
      </c>
      <c r="M629" s="84"/>
      <c r="N629" s="84"/>
      <c r="O629" s="84"/>
      <c r="P629" s="84"/>
      <c r="Q629" s="84"/>
      <c r="R629" s="84"/>
      <c r="S629" s="84"/>
      <c r="T629" s="84"/>
      <c r="U629" s="84"/>
      <c r="V629" s="84"/>
      <c r="W629" s="84"/>
    </row>
    <row r="630" spans="1:23" s="84" customFormat="1" x14ac:dyDescent="0.25">
      <c r="A630" s="1" t="str">
        <f>CONCATENATE(Tableau4[[#This Row],[DPT2]]," - ",Tableau4[[#This Row],[COMMUNE]])</f>
        <v>40 - Eyres-Moncube</v>
      </c>
      <c r="B630" s="2">
        <v>40</v>
      </c>
      <c r="C630" s="2" t="s">
        <v>921</v>
      </c>
      <c r="D630" s="3" t="s">
        <v>763</v>
      </c>
      <c r="E630" s="3" t="s">
        <v>922</v>
      </c>
      <c r="F630" s="6" t="s">
        <v>2239</v>
      </c>
      <c r="G630" s="4">
        <v>355</v>
      </c>
      <c r="H630" s="2" t="s">
        <v>4</v>
      </c>
      <c r="I630" s="2" t="s">
        <v>17</v>
      </c>
      <c r="J630" s="2" t="s">
        <v>12</v>
      </c>
      <c r="K630" s="2" t="s">
        <v>7</v>
      </c>
      <c r="L630" s="126" t="s">
        <v>2240</v>
      </c>
      <c r="M630"/>
      <c r="N630"/>
      <c r="O630"/>
      <c r="P630"/>
      <c r="Q630"/>
      <c r="R630"/>
      <c r="S630"/>
      <c r="T630"/>
      <c r="U630"/>
      <c r="V630"/>
      <c r="W630"/>
    </row>
    <row r="631" spans="1:23" customFormat="1" x14ac:dyDescent="0.25">
      <c r="A631" s="1" t="str">
        <f>CONCATENATE(Tableau4[[#This Row],[DPT2]]," - ",Tableau4[[#This Row],[COMMUNE]])</f>
        <v>40 - Fargues</v>
      </c>
      <c r="B631" s="2">
        <v>40</v>
      </c>
      <c r="C631" s="2" t="s">
        <v>923</v>
      </c>
      <c r="D631" s="3" t="s">
        <v>763</v>
      </c>
      <c r="E631" s="3" t="s">
        <v>4456</v>
      </c>
      <c r="F631" s="6" t="s">
        <v>2239</v>
      </c>
      <c r="G631" s="4">
        <v>321</v>
      </c>
      <c r="H631" s="2" t="s">
        <v>4</v>
      </c>
      <c r="I631" s="2" t="s">
        <v>17</v>
      </c>
      <c r="J631" s="2" t="s">
        <v>12</v>
      </c>
      <c r="K631" s="2" t="s">
        <v>7</v>
      </c>
      <c r="L631" s="126" t="s">
        <v>2240</v>
      </c>
      <c r="M631" s="84"/>
      <c r="N631" s="84"/>
      <c r="O631" s="84"/>
      <c r="P631" s="84"/>
      <c r="Q631" s="84"/>
      <c r="R631" s="84"/>
      <c r="S631" s="84"/>
      <c r="T631" s="84"/>
      <c r="U631" s="84"/>
      <c r="V631" s="84"/>
      <c r="W631" s="84"/>
    </row>
    <row r="632" spans="1:23" customFormat="1" x14ac:dyDescent="0.25">
      <c r="A632" s="1" t="str">
        <f>CONCATENATE(Tableau4[[#This Row],[DPT2]]," - ",Tableau4[[#This Row],[COMMUNE]])</f>
        <v>40 - Gaas</v>
      </c>
      <c r="B632" s="2">
        <v>40</v>
      </c>
      <c r="C632" s="5" t="s">
        <v>924</v>
      </c>
      <c r="D632" s="6" t="s">
        <v>820</v>
      </c>
      <c r="E632" s="6" t="s">
        <v>925</v>
      </c>
      <c r="F632" s="6" t="s">
        <v>2239</v>
      </c>
      <c r="G632" s="7">
        <v>480</v>
      </c>
      <c r="H632" s="5" t="s">
        <v>4</v>
      </c>
      <c r="I632" s="5" t="s">
        <v>11</v>
      </c>
      <c r="J632" s="2" t="s">
        <v>12</v>
      </c>
      <c r="K632" s="2" t="s">
        <v>7</v>
      </c>
      <c r="L632" s="126" t="s">
        <v>2240</v>
      </c>
      <c r="M632" s="84"/>
      <c r="N632" s="84"/>
      <c r="O632" s="84"/>
      <c r="P632" s="84"/>
      <c r="Q632" s="84"/>
      <c r="R632" s="84"/>
      <c r="S632" s="84"/>
      <c r="T632" s="84"/>
      <c r="U632" s="84"/>
      <c r="V632" s="84"/>
      <c r="W632" s="84"/>
    </row>
    <row r="633" spans="1:23" s="84" customFormat="1" x14ac:dyDescent="0.25">
      <c r="A633" s="1" t="str">
        <f>CONCATENATE(Tableau4[[#This Row],[DPT2]]," - ",Tableau4[[#This Row],[COMMUNE]])</f>
        <v>40 - Gabarret</v>
      </c>
      <c r="B633" s="2">
        <v>40</v>
      </c>
      <c r="C633" s="5" t="s">
        <v>2056</v>
      </c>
      <c r="D633" s="6" t="s">
        <v>779</v>
      </c>
      <c r="E633" s="6" t="s">
        <v>2057</v>
      </c>
      <c r="F633" s="6" t="s">
        <v>2239</v>
      </c>
      <c r="G633" s="7">
        <v>1289</v>
      </c>
      <c r="H633" s="5" t="s">
        <v>4</v>
      </c>
      <c r="I633" s="5" t="s">
        <v>11</v>
      </c>
      <c r="J633" s="2" t="s">
        <v>12</v>
      </c>
      <c r="K633" s="5" t="s">
        <v>1285</v>
      </c>
      <c r="L633" s="126" t="s">
        <v>2240</v>
      </c>
    </row>
    <row r="634" spans="1:23" customFormat="1" x14ac:dyDescent="0.25">
      <c r="A634" s="1" t="str">
        <f>CONCATENATE(Tableau4[[#This Row],[DPT2]]," - ",Tableau4[[#This Row],[COMMUNE]])</f>
        <v>40 - Gaillères</v>
      </c>
      <c r="B634" s="2">
        <v>40</v>
      </c>
      <c r="C634" s="2" t="s">
        <v>926</v>
      </c>
      <c r="D634" s="3" t="s">
        <v>843</v>
      </c>
      <c r="E634" s="3" t="s">
        <v>927</v>
      </c>
      <c r="F634" s="6" t="s">
        <v>2239</v>
      </c>
      <c r="G634" s="4">
        <v>627</v>
      </c>
      <c r="H634" s="2" t="s">
        <v>4</v>
      </c>
      <c r="I634" s="2" t="s">
        <v>17</v>
      </c>
      <c r="J634" s="2" t="s">
        <v>12</v>
      </c>
      <c r="K634" s="2" t="s">
        <v>7</v>
      </c>
      <c r="L634" s="126" t="s">
        <v>2240</v>
      </c>
    </row>
    <row r="635" spans="1:23" s="84" customFormat="1" x14ac:dyDescent="0.25">
      <c r="A635" s="1" t="str">
        <f>CONCATENATE(Tableau4[[#This Row],[DPT2]]," - ",Tableau4[[#This Row],[COMMUNE]])</f>
        <v>40 - Gamarde-les-Bains</v>
      </c>
      <c r="B635" s="2">
        <v>40</v>
      </c>
      <c r="C635" s="2" t="s">
        <v>1713</v>
      </c>
      <c r="D635" s="3" t="s">
        <v>799</v>
      </c>
      <c r="E635" s="3" t="s">
        <v>1714</v>
      </c>
      <c r="F635" s="6" t="s">
        <v>2239</v>
      </c>
      <c r="G635" s="4">
        <v>1405</v>
      </c>
      <c r="H635" s="2" t="s">
        <v>4</v>
      </c>
      <c r="I635" s="2" t="s">
        <v>17</v>
      </c>
      <c r="J635" s="2" t="s">
        <v>12</v>
      </c>
      <c r="K635" s="2" t="s">
        <v>1286</v>
      </c>
      <c r="L635" s="126" t="s">
        <v>2240</v>
      </c>
      <c r="M635"/>
      <c r="N635"/>
      <c r="O635"/>
      <c r="P635"/>
      <c r="Q635"/>
      <c r="R635"/>
      <c r="S635"/>
      <c r="T635"/>
      <c r="U635"/>
      <c r="V635"/>
      <c r="W635"/>
    </row>
    <row r="636" spans="1:23" s="84" customFormat="1" x14ac:dyDescent="0.25">
      <c r="A636" s="1" t="str">
        <f>CONCATENATE(Tableau4[[#This Row],[DPT2]]," - ",Tableau4[[#This Row],[COMMUNE]])</f>
        <v>40 - Garein</v>
      </c>
      <c r="B636" s="2">
        <v>40</v>
      </c>
      <c r="C636" s="5" t="s">
        <v>928</v>
      </c>
      <c r="D636" s="6" t="s">
        <v>768</v>
      </c>
      <c r="E636" s="6" t="s">
        <v>929</v>
      </c>
      <c r="F636" s="6" t="s">
        <v>2239</v>
      </c>
      <c r="G636" s="7">
        <v>437</v>
      </c>
      <c r="H636" s="5" t="s">
        <v>4</v>
      </c>
      <c r="I636" s="5" t="s">
        <v>11</v>
      </c>
      <c r="J636" s="2" t="s">
        <v>12</v>
      </c>
      <c r="K636" s="2" t="s">
        <v>7</v>
      </c>
      <c r="L636" s="126" t="s">
        <v>2240</v>
      </c>
      <c r="M636"/>
      <c r="N636"/>
      <c r="O636"/>
      <c r="P636"/>
      <c r="Q636"/>
      <c r="R636"/>
      <c r="S636"/>
      <c r="T636"/>
      <c r="U636"/>
      <c r="V636"/>
      <c r="W636"/>
    </row>
    <row r="637" spans="1:23" customFormat="1" x14ac:dyDescent="0.25">
      <c r="A637" s="1" t="str">
        <f>CONCATENATE(Tableau4[[#This Row],[DPT2]]," - ",Tableau4[[#This Row],[COMMUNE]])</f>
        <v>40 - Garrey</v>
      </c>
      <c r="B637" s="2">
        <v>40</v>
      </c>
      <c r="C637" s="2" t="s">
        <v>930</v>
      </c>
      <c r="D637" s="3" t="s">
        <v>799</v>
      </c>
      <c r="E637" s="3" t="s">
        <v>931</v>
      </c>
      <c r="F637" s="6" t="s">
        <v>2239</v>
      </c>
      <c r="G637" s="4">
        <v>210</v>
      </c>
      <c r="H637" s="2" t="s">
        <v>4</v>
      </c>
      <c r="I637" s="2" t="s">
        <v>17</v>
      </c>
      <c r="J637" s="2" t="s">
        <v>12</v>
      </c>
      <c r="K637" s="2" t="s">
        <v>7</v>
      </c>
      <c r="L637" s="126" t="s">
        <v>2240</v>
      </c>
      <c r="M637" s="84"/>
      <c r="N637" s="84"/>
      <c r="O637" s="84"/>
      <c r="P637" s="84"/>
      <c r="Q637" s="84"/>
      <c r="R637" s="84"/>
      <c r="S637" s="84"/>
      <c r="T637" s="84"/>
      <c r="U637" s="84"/>
      <c r="V637" s="84"/>
      <c r="W637" s="84"/>
    </row>
    <row r="638" spans="1:23" customFormat="1" x14ac:dyDescent="0.25">
      <c r="A638" s="1" t="str">
        <f>CONCATENATE(Tableau4[[#This Row],[DPT2]]," - ",Tableau4[[#This Row],[COMMUNE]])</f>
        <v>40 - Gastes</v>
      </c>
      <c r="B638" s="2">
        <v>40</v>
      </c>
      <c r="C638" s="2" t="s">
        <v>932</v>
      </c>
      <c r="D638" s="3" t="s">
        <v>933</v>
      </c>
      <c r="E638" s="3" t="s">
        <v>934</v>
      </c>
      <c r="F638" s="6" t="s">
        <v>2239</v>
      </c>
      <c r="G638" s="4">
        <v>862</v>
      </c>
      <c r="H638" s="2" t="s">
        <v>4</v>
      </c>
      <c r="I638" s="2" t="s">
        <v>17</v>
      </c>
      <c r="J638" s="2" t="s">
        <v>12</v>
      </c>
      <c r="K638" s="2" t="s">
        <v>7</v>
      </c>
      <c r="L638" s="126" t="s">
        <v>2240</v>
      </c>
    </row>
    <row r="639" spans="1:23" s="84" customFormat="1" x14ac:dyDescent="0.25">
      <c r="A639" s="1" t="str">
        <f>CONCATENATE(Tableau4[[#This Row],[DPT2]]," - ",Tableau4[[#This Row],[COMMUNE]])</f>
        <v>40 - Gaujacq</v>
      </c>
      <c r="B639" s="2">
        <v>40</v>
      </c>
      <c r="C639" s="5" t="s">
        <v>935</v>
      </c>
      <c r="D639" s="6" t="s">
        <v>766</v>
      </c>
      <c r="E639" s="6" t="s">
        <v>936</v>
      </c>
      <c r="F639" s="6" t="s">
        <v>2239</v>
      </c>
      <c r="G639" s="7">
        <v>431</v>
      </c>
      <c r="H639" s="5" t="s">
        <v>4</v>
      </c>
      <c r="I639" s="5" t="s">
        <v>11</v>
      </c>
      <c r="J639" s="2" t="s">
        <v>12</v>
      </c>
      <c r="K639" s="2" t="s">
        <v>7</v>
      </c>
      <c r="L639" s="126" t="s">
        <v>2240</v>
      </c>
      <c r="M639"/>
      <c r="N639"/>
      <c r="O639"/>
      <c r="P639"/>
      <c r="Q639"/>
      <c r="R639"/>
      <c r="S639"/>
      <c r="T639"/>
      <c r="U639"/>
      <c r="V639"/>
      <c r="W639"/>
    </row>
    <row r="640" spans="1:23" s="84" customFormat="1" x14ac:dyDescent="0.25">
      <c r="A640" s="1" t="str">
        <f>CONCATENATE(Tableau4[[#This Row],[DPT2]]," - ",Tableau4[[#This Row],[COMMUNE]])</f>
        <v>40 - Geaune</v>
      </c>
      <c r="B640" s="2">
        <v>40</v>
      </c>
      <c r="C640" s="2" t="s">
        <v>1715</v>
      </c>
      <c r="D640" s="3" t="s">
        <v>763</v>
      </c>
      <c r="E640" s="3" t="s">
        <v>1716</v>
      </c>
      <c r="F640" s="6" t="s">
        <v>2239</v>
      </c>
      <c r="G640" s="4">
        <v>723</v>
      </c>
      <c r="H640" s="2" t="s">
        <v>4</v>
      </c>
      <c r="I640" s="2" t="s">
        <v>17</v>
      </c>
      <c r="J640" s="2" t="s">
        <v>12</v>
      </c>
      <c r="K640" s="2" t="s">
        <v>1286</v>
      </c>
      <c r="L640" s="126" t="s">
        <v>2240</v>
      </c>
      <c r="M640"/>
      <c r="N640"/>
      <c r="O640"/>
      <c r="P640"/>
      <c r="Q640"/>
      <c r="R640"/>
      <c r="S640"/>
      <c r="T640"/>
      <c r="U640"/>
      <c r="V640"/>
      <c r="W640"/>
    </row>
    <row r="641" spans="1:23" customFormat="1" x14ac:dyDescent="0.25">
      <c r="A641" s="1" t="str">
        <f>CONCATENATE(Tableau4[[#This Row],[DPT2]]," - ",Tableau4[[#This Row],[COMMUNE]])</f>
        <v>40 - Geloux</v>
      </c>
      <c r="B641" s="2">
        <v>40</v>
      </c>
      <c r="C641" s="2" t="s">
        <v>937</v>
      </c>
      <c r="D641" s="3" t="s">
        <v>843</v>
      </c>
      <c r="E641" s="3" t="s">
        <v>938</v>
      </c>
      <c r="F641" s="6" t="s">
        <v>2239</v>
      </c>
      <c r="G641" s="4">
        <v>701</v>
      </c>
      <c r="H641" s="2" t="s">
        <v>4</v>
      </c>
      <c r="I641" s="2" t="s">
        <v>17</v>
      </c>
      <c r="J641" s="2" t="s">
        <v>12</v>
      </c>
      <c r="K641" s="2" t="s">
        <v>7</v>
      </c>
      <c r="L641" s="126" t="s">
        <v>2240</v>
      </c>
    </row>
    <row r="642" spans="1:23" s="84" customFormat="1" x14ac:dyDescent="0.25">
      <c r="A642" s="1" t="str">
        <f>CONCATENATE(Tableau4[[#This Row],[DPT2]]," - ",Tableau4[[#This Row],[COMMUNE]])</f>
        <v>40 - Gibret</v>
      </c>
      <c r="B642" s="2">
        <v>40</v>
      </c>
      <c r="C642" s="2" t="s">
        <v>939</v>
      </c>
      <c r="D642" s="3" t="s">
        <v>799</v>
      </c>
      <c r="E642" s="3" t="s">
        <v>940</v>
      </c>
      <c r="F642" s="6" t="s">
        <v>2239</v>
      </c>
      <c r="G642" s="4">
        <v>101</v>
      </c>
      <c r="H642" s="2" t="s">
        <v>4</v>
      </c>
      <c r="I642" s="2" t="s">
        <v>17</v>
      </c>
      <c r="J642" s="2" t="s">
        <v>12</v>
      </c>
      <c r="K642" s="2" t="s">
        <v>7</v>
      </c>
      <c r="L642" s="126" t="s">
        <v>2240</v>
      </c>
    </row>
    <row r="643" spans="1:23" s="84" customFormat="1" x14ac:dyDescent="0.25">
      <c r="A643" s="1" t="str">
        <f>CONCATENATE(Tableau4[[#This Row],[DPT2]]," - ",Tableau4[[#This Row],[COMMUNE]])</f>
        <v>40 - Goos</v>
      </c>
      <c r="B643" s="2">
        <v>40</v>
      </c>
      <c r="C643" s="2" t="s">
        <v>941</v>
      </c>
      <c r="D643" s="3" t="s">
        <v>799</v>
      </c>
      <c r="E643" s="3" t="s">
        <v>942</v>
      </c>
      <c r="F643" s="6" t="s">
        <v>2239</v>
      </c>
      <c r="G643" s="4">
        <v>517</v>
      </c>
      <c r="H643" s="2" t="s">
        <v>4</v>
      </c>
      <c r="I643" s="2" t="s">
        <v>17</v>
      </c>
      <c r="J643" s="2" t="s">
        <v>12</v>
      </c>
      <c r="K643" s="2" t="s">
        <v>7</v>
      </c>
      <c r="L643" s="126" t="s">
        <v>2240</v>
      </c>
      <c r="M643"/>
      <c r="N643"/>
      <c r="O643"/>
      <c r="P643"/>
      <c r="Q643"/>
      <c r="R643"/>
      <c r="S643"/>
      <c r="T643"/>
      <c r="U643"/>
      <c r="V643"/>
      <c r="W643"/>
    </row>
    <row r="644" spans="1:23" s="84" customFormat="1" x14ac:dyDescent="0.25">
      <c r="A644" s="1" t="str">
        <f>CONCATENATE(Tableau4[[#This Row],[DPT2]]," - ",Tableau4[[#This Row],[COMMUNE]])</f>
        <v>40 - Gourbera</v>
      </c>
      <c r="B644" s="2">
        <v>40</v>
      </c>
      <c r="C644" s="2" t="s">
        <v>943</v>
      </c>
      <c r="D644" s="3" t="s">
        <v>760</v>
      </c>
      <c r="E644" s="3" t="s">
        <v>944</v>
      </c>
      <c r="F644" s="6" t="s">
        <v>2239</v>
      </c>
      <c r="G644" s="4">
        <v>363</v>
      </c>
      <c r="H644" s="2" t="s">
        <v>4</v>
      </c>
      <c r="I644" s="2" t="s">
        <v>17</v>
      </c>
      <c r="J644" s="2" t="s">
        <v>12</v>
      </c>
      <c r="K644" s="2" t="s">
        <v>7</v>
      </c>
      <c r="L644" s="126" t="s">
        <v>2240</v>
      </c>
    </row>
    <row r="645" spans="1:23" customFormat="1" x14ac:dyDescent="0.25">
      <c r="A645" s="1" t="str">
        <f>CONCATENATE(Tableau4[[#This Row],[DPT2]]," - ",Tableau4[[#This Row],[COMMUNE]])</f>
        <v>40 - Gousse</v>
      </c>
      <c r="B645" s="2">
        <v>40</v>
      </c>
      <c r="C645" s="2" t="s">
        <v>945</v>
      </c>
      <c r="D645" s="3" t="s">
        <v>799</v>
      </c>
      <c r="E645" s="3" t="s">
        <v>946</v>
      </c>
      <c r="F645" s="6" t="s">
        <v>2239</v>
      </c>
      <c r="G645" s="4">
        <v>289</v>
      </c>
      <c r="H645" s="2" t="s">
        <v>4</v>
      </c>
      <c r="I645" s="2" t="s">
        <v>17</v>
      </c>
      <c r="J645" s="2" t="s">
        <v>12</v>
      </c>
      <c r="K645" s="2" t="s">
        <v>7</v>
      </c>
      <c r="L645" s="126" t="s">
        <v>2240</v>
      </c>
    </row>
    <row r="646" spans="1:23" customFormat="1" x14ac:dyDescent="0.25">
      <c r="A646" s="1" t="str">
        <f>CONCATENATE(Tableau4[[#This Row],[DPT2]]," - ",Tableau4[[#This Row],[COMMUNE]])</f>
        <v>40 - Gouts</v>
      </c>
      <c r="B646" s="2">
        <v>40</v>
      </c>
      <c r="C646" s="2" t="s">
        <v>947</v>
      </c>
      <c r="D646" s="3" t="s">
        <v>788</v>
      </c>
      <c r="E646" s="3" t="s">
        <v>948</v>
      </c>
      <c r="F646" s="6" t="s">
        <v>2239</v>
      </c>
      <c r="G646" s="4">
        <v>274</v>
      </c>
      <c r="H646" s="2" t="s">
        <v>4</v>
      </c>
      <c r="I646" s="2" t="s">
        <v>17</v>
      </c>
      <c r="J646" s="2" t="s">
        <v>12</v>
      </c>
      <c r="K646" s="2" t="s">
        <v>7</v>
      </c>
      <c r="L646" s="126" t="s">
        <v>2240</v>
      </c>
    </row>
    <row r="647" spans="1:23" customFormat="1" x14ac:dyDescent="0.25">
      <c r="A647" s="1" t="str">
        <f>CONCATENATE(Tableau4[[#This Row],[DPT2]]," - ",Tableau4[[#This Row],[COMMUNE]])</f>
        <v>40 - Grenade-sur-l'Adour</v>
      </c>
      <c r="B647" s="2">
        <v>40</v>
      </c>
      <c r="C647" s="2" t="s">
        <v>2058</v>
      </c>
      <c r="D647" s="3" t="s">
        <v>773</v>
      </c>
      <c r="E647" s="3" t="s">
        <v>2059</v>
      </c>
      <c r="F647" s="6" t="s">
        <v>2239</v>
      </c>
      <c r="G647" s="4">
        <v>2440</v>
      </c>
      <c r="H647" s="2" t="s">
        <v>4</v>
      </c>
      <c r="I647" s="2" t="s">
        <v>17</v>
      </c>
      <c r="J647" s="2" t="s">
        <v>12</v>
      </c>
      <c r="K647" s="5" t="s">
        <v>1285</v>
      </c>
      <c r="L647" s="126" t="s">
        <v>2240</v>
      </c>
      <c r="M647" s="84"/>
      <c r="N647" s="84"/>
      <c r="O647" s="84"/>
      <c r="P647" s="84"/>
      <c r="Q647" s="84"/>
      <c r="R647" s="84"/>
      <c r="S647" s="84"/>
      <c r="T647" s="84"/>
      <c r="U647" s="84"/>
      <c r="V647" s="84"/>
      <c r="W647" s="84"/>
    </row>
    <row r="648" spans="1:23" customFormat="1" x14ac:dyDescent="0.25">
      <c r="A648" s="1" t="str">
        <f>CONCATENATE(Tableau4[[#This Row],[DPT2]]," - ",Tableau4[[#This Row],[COMMUNE]])</f>
        <v>40 - Habas</v>
      </c>
      <c r="B648" s="2">
        <v>40</v>
      </c>
      <c r="C648" s="5" t="s">
        <v>1717</v>
      </c>
      <c r="D648" s="6" t="s">
        <v>820</v>
      </c>
      <c r="E648" s="6" t="s">
        <v>1718</v>
      </c>
      <c r="F648" s="6" t="s">
        <v>2239</v>
      </c>
      <c r="G648" s="7">
        <v>1466</v>
      </c>
      <c r="H648" s="5" t="s">
        <v>4</v>
      </c>
      <c r="I648" s="5" t="s">
        <v>11</v>
      </c>
      <c r="J648" s="2" t="s">
        <v>12</v>
      </c>
      <c r="K648" s="2" t="s">
        <v>1286</v>
      </c>
      <c r="L648" s="126" t="s">
        <v>2240</v>
      </c>
    </row>
    <row r="649" spans="1:23" customFormat="1" x14ac:dyDescent="0.25">
      <c r="A649" s="1" t="str">
        <f>CONCATENATE(Tableau4[[#This Row],[DPT2]]," - ",Tableau4[[#This Row],[COMMUNE]])</f>
        <v>40 - Hagetmau</v>
      </c>
      <c r="B649" s="2">
        <v>40</v>
      </c>
      <c r="C649" s="2" t="s">
        <v>2060</v>
      </c>
      <c r="D649" s="3" t="s">
        <v>763</v>
      </c>
      <c r="E649" s="3" t="s">
        <v>2061</v>
      </c>
      <c r="F649" s="6" t="s">
        <v>2239</v>
      </c>
      <c r="G649" s="4">
        <v>4651</v>
      </c>
      <c r="H649" s="2" t="s">
        <v>4</v>
      </c>
      <c r="I649" s="2" t="s">
        <v>17</v>
      </c>
      <c r="J649" s="2" t="s">
        <v>4411</v>
      </c>
      <c r="K649" s="5" t="s">
        <v>1285</v>
      </c>
      <c r="L649" s="126" t="s">
        <v>2240</v>
      </c>
    </row>
    <row r="650" spans="1:23" customFormat="1" x14ac:dyDescent="0.25">
      <c r="A650" s="1" t="str">
        <f>CONCATENATE(Tableau4[[#This Row],[DPT2]]," - ",Tableau4[[#This Row],[COMMUNE]])</f>
        <v>40 - Hastingues</v>
      </c>
      <c r="B650" s="2">
        <v>40</v>
      </c>
      <c r="C650" s="5" t="s">
        <v>949</v>
      </c>
      <c r="D650" s="6" t="s">
        <v>820</v>
      </c>
      <c r="E650" s="6" t="s">
        <v>950</v>
      </c>
      <c r="F650" s="6" t="s">
        <v>2239</v>
      </c>
      <c r="G650" s="7">
        <v>592</v>
      </c>
      <c r="H650" s="5" t="s">
        <v>4</v>
      </c>
      <c r="I650" s="5" t="s">
        <v>11</v>
      </c>
      <c r="J650" s="2" t="s">
        <v>12</v>
      </c>
      <c r="K650" s="2" t="s">
        <v>7</v>
      </c>
      <c r="L650" s="126" t="s">
        <v>2240</v>
      </c>
      <c r="M650" s="84"/>
      <c r="N650" s="84"/>
      <c r="O650" s="84"/>
      <c r="P650" s="84"/>
      <c r="Q650" s="84"/>
      <c r="R650" s="84"/>
      <c r="S650" s="84"/>
      <c r="T650" s="84"/>
      <c r="U650" s="84"/>
      <c r="V650" s="84"/>
      <c r="W650" s="84"/>
    </row>
    <row r="651" spans="1:23" customFormat="1" x14ac:dyDescent="0.25">
      <c r="A651" s="1" t="str">
        <f>CONCATENATE(Tableau4[[#This Row],[DPT2]]," - ",Tableau4[[#This Row],[COMMUNE]])</f>
        <v>40 - Hauriet</v>
      </c>
      <c r="B651" s="2">
        <v>40</v>
      </c>
      <c r="C651" s="2" t="s">
        <v>951</v>
      </c>
      <c r="D651" s="3" t="s">
        <v>799</v>
      </c>
      <c r="E651" s="3" t="s">
        <v>952</v>
      </c>
      <c r="F651" s="6" t="s">
        <v>2239</v>
      </c>
      <c r="G651" s="4">
        <v>277</v>
      </c>
      <c r="H651" s="2" t="s">
        <v>4</v>
      </c>
      <c r="I651" s="2" t="s">
        <v>17</v>
      </c>
      <c r="J651" s="2" t="s">
        <v>12</v>
      </c>
      <c r="K651" s="2" t="s">
        <v>7</v>
      </c>
      <c r="L651" s="126" t="s">
        <v>2240</v>
      </c>
    </row>
    <row r="652" spans="1:23" s="84" customFormat="1" x14ac:dyDescent="0.25">
      <c r="A652" s="1" t="str">
        <f>CONCATENATE(Tableau4[[#This Row],[DPT2]]," - ",Tableau4[[#This Row],[COMMUNE]])</f>
        <v>40 - Haut-Mauco</v>
      </c>
      <c r="B652" s="2">
        <v>40</v>
      </c>
      <c r="C652" s="2" t="s">
        <v>1719</v>
      </c>
      <c r="D652" s="3" t="s">
        <v>763</v>
      </c>
      <c r="E652" s="3" t="s">
        <v>1720</v>
      </c>
      <c r="F652" s="6" t="s">
        <v>2239</v>
      </c>
      <c r="G652" s="4">
        <v>970</v>
      </c>
      <c r="H652" s="2" t="s">
        <v>4</v>
      </c>
      <c r="I652" s="2" t="s">
        <v>17</v>
      </c>
      <c r="J652" s="2" t="s">
        <v>12</v>
      </c>
      <c r="K652" s="2" t="s">
        <v>1286</v>
      </c>
      <c r="L652" s="126" t="s">
        <v>2240</v>
      </c>
      <c r="M652"/>
      <c r="N652"/>
      <c r="O652"/>
      <c r="P652"/>
      <c r="Q652"/>
      <c r="R652"/>
      <c r="S652"/>
      <c r="T652"/>
      <c r="U652"/>
      <c r="V652"/>
      <c r="W652"/>
    </row>
    <row r="653" spans="1:23" customFormat="1" x14ac:dyDescent="0.25">
      <c r="A653" s="1" t="str">
        <f>CONCATENATE(Tableau4[[#This Row],[DPT2]]," - ",Tableau4[[#This Row],[COMMUNE]])</f>
        <v>40 - Herm</v>
      </c>
      <c r="B653" s="2">
        <v>40</v>
      </c>
      <c r="C653" s="2" t="s">
        <v>1721</v>
      </c>
      <c r="D653" s="3" t="s">
        <v>760</v>
      </c>
      <c r="E653" s="3" t="s">
        <v>1722</v>
      </c>
      <c r="F653" s="6" t="s">
        <v>2239</v>
      </c>
      <c r="G653" s="4">
        <v>1150</v>
      </c>
      <c r="H653" s="2" t="s">
        <v>4</v>
      </c>
      <c r="I653" s="2" t="s">
        <v>17</v>
      </c>
      <c r="J653" s="2" t="s">
        <v>12</v>
      </c>
      <c r="K653" s="2" t="s">
        <v>1286</v>
      </c>
      <c r="L653" s="126" t="s">
        <v>2240</v>
      </c>
    </row>
    <row r="654" spans="1:23" customFormat="1" x14ac:dyDescent="0.25">
      <c r="A654" s="1" t="str">
        <f>CONCATENATE(Tableau4[[#This Row],[DPT2]]," - ",Tableau4[[#This Row],[COMMUNE]])</f>
        <v>40 - Herré</v>
      </c>
      <c r="B654" s="2">
        <v>40</v>
      </c>
      <c r="C654" s="5" t="s">
        <v>953</v>
      </c>
      <c r="D654" s="6" t="s">
        <v>779</v>
      </c>
      <c r="E654" s="6" t="s">
        <v>954</v>
      </c>
      <c r="F654" s="6" t="s">
        <v>2239</v>
      </c>
      <c r="G654" s="7">
        <v>141</v>
      </c>
      <c r="H654" s="5" t="s">
        <v>4</v>
      </c>
      <c r="I654" s="5" t="s">
        <v>11</v>
      </c>
      <c r="J654" s="2" t="s">
        <v>12</v>
      </c>
      <c r="K654" s="2" t="s">
        <v>7</v>
      </c>
      <c r="L654" s="126" t="s">
        <v>2240</v>
      </c>
      <c r="M654" s="84"/>
      <c r="N654" s="84"/>
      <c r="O654" s="84"/>
      <c r="P654" s="84"/>
      <c r="Q654" s="84"/>
      <c r="R654" s="84"/>
      <c r="S654" s="84"/>
      <c r="T654" s="84"/>
      <c r="U654" s="84"/>
      <c r="V654" s="84"/>
      <c r="W654" s="84"/>
    </row>
    <row r="655" spans="1:23" customFormat="1" x14ac:dyDescent="0.25">
      <c r="A655" s="1" t="str">
        <f>CONCATENATE(Tableau4[[#This Row],[DPT2]]," - ",Tableau4[[#This Row],[COMMUNE]])</f>
        <v>40 - Heugas</v>
      </c>
      <c r="B655" s="2">
        <v>40</v>
      </c>
      <c r="C655" s="2" t="s">
        <v>1723</v>
      </c>
      <c r="D655" s="3" t="s">
        <v>760</v>
      </c>
      <c r="E655" s="3" t="s">
        <v>1724</v>
      </c>
      <c r="F655" s="6" t="s">
        <v>2239</v>
      </c>
      <c r="G655" s="4">
        <v>1352</v>
      </c>
      <c r="H655" s="2" t="s">
        <v>4</v>
      </c>
      <c r="I655" s="2" t="s">
        <v>17</v>
      </c>
      <c r="J655" s="2" t="s">
        <v>12</v>
      </c>
      <c r="K655" s="2" t="s">
        <v>1286</v>
      </c>
      <c r="L655" s="126" t="s">
        <v>2240</v>
      </c>
    </row>
    <row r="656" spans="1:23" s="84" customFormat="1" x14ac:dyDescent="0.25">
      <c r="A656" s="1" t="str">
        <f>CONCATENATE(Tableau4[[#This Row],[DPT2]]," - ",Tableau4[[#This Row],[COMMUNE]])</f>
        <v>40 - Hinx</v>
      </c>
      <c r="B656" s="2">
        <v>40</v>
      </c>
      <c r="C656" s="2" t="s">
        <v>1725</v>
      </c>
      <c r="D656" s="3" t="s">
        <v>799</v>
      </c>
      <c r="E656" s="3" t="s">
        <v>1726</v>
      </c>
      <c r="F656" s="6" t="s">
        <v>2239</v>
      </c>
      <c r="G656" s="4">
        <v>1875</v>
      </c>
      <c r="H656" s="2" t="s">
        <v>4</v>
      </c>
      <c r="I656" s="2" t="s">
        <v>17</v>
      </c>
      <c r="J656" s="2" t="s">
        <v>12</v>
      </c>
      <c r="K656" s="2" t="s">
        <v>1286</v>
      </c>
      <c r="L656" s="126" t="s">
        <v>2240</v>
      </c>
      <c r="M656"/>
      <c r="N656"/>
      <c r="O656"/>
      <c r="P656"/>
      <c r="Q656"/>
      <c r="R656"/>
      <c r="S656"/>
      <c r="T656"/>
      <c r="U656"/>
      <c r="V656"/>
      <c r="W656"/>
    </row>
    <row r="657" spans="1:23" customFormat="1" x14ac:dyDescent="0.25">
      <c r="A657" s="1" t="str">
        <f>CONCATENATE(Tableau4[[#This Row],[DPT2]]," - ",Tableau4[[#This Row],[COMMUNE]])</f>
        <v>40 - Hontanx</v>
      </c>
      <c r="B657" s="2">
        <v>40</v>
      </c>
      <c r="C657" s="5" t="s">
        <v>955</v>
      </c>
      <c r="D657" s="6" t="s">
        <v>776</v>
      </c>
      <c r="E657" s="6" t="s">
        <v>956</v>
      </c>
      <c r="F657" s="6" t="s">
        <v>2239</v>
      </c>
      <c r="G657" s="7">
        <v>618</v>
      </c>
      <c r="H657" s="5" t="s">
        <v>4</v>
      </c>
      <c r="I657" s="5" t="s">
        <v>11</v>
      </c>
      <c r="J657" s="2" t="s">
        <v>12</v>
      </c>
      <c r="K657" s="2" t="s">
        <v>7</v>
      </c>
      <c r="L657" s="126" t="s">
        <v>2240</v>
      </c>
    </row>
    <row r="658" spans="1:23" customFormat="1" x14ac:dyDescent="0.25">
      <c r="A658" s="1" t="str">
        <f>CONCATENATE(Tableau4[[#This Row],[DPT2]]," - ",Tableau4[[#This Row],[COMMUNE]])</f>
        <v>40 - Horsarrieu</v>
      </c>
      <c r="B658" s="2">
        <v>40</v>
      </c>
      <c r="C658" s="2" t="s">
        <v>957</v>
      </c>
      <c r="D658" s="3" t="s">
        <v>763</v>
      </c>
      <c r="E658" s="3" t="s">
        <v>958</v>
      </c>
      <c r="F658" s="6" t="s">
        <v>2239</v>
      </c>
      <c r="G658" s="4">
        <v>694</v>
      </c>
      <c r="H658" s="2" t="s">
        <v>4</v>
      </c>
      <c r="I658" s="2" t="s">
        <v>17</v>
      </c>
      <c r="J658" s="2" t="s">
        <v>12</v>
      </c>
      <c r="K658" s="2" t="s">
        <v>7</v>
      </c>
      <c r="L658" s="126" t="s">
        <v>2240</v>
      </c>
      <c r="M658" s="84"/>
      <c r="N658" s="84"/>
      <c r="O658" s="84"/>
      <c r="P658" s="84"/>
      <c r="Q658" s="84"/>
      <c r="R658" s="84"/>
      <c r="S658" s="84"/>
      <c r="T658" s="84"/>
      <c r="U658" s="84"/>
      <c r="V658" s="84"/>
      <c r="W658" s="84"/>
    </row>
    <row r="659" spans="1:23" customFormat="1" x14ac:dyDescent="0.25">
      <c r="A659" s="1" t="str">
        <f>CONCATENATE(Tableau4[[#This Row],[DPT2]]," - ",Tableau4[[#This Row],[COMMUNE]])</f>
        <v>40 - Josse</v>
      </c>
      <c r="B659" s="2">
        <v>40</v>
      </c>
      <c r="C659" s="2" t="s">
        <v>959</v>
      </c>
      <c r="D659" s="3" t="s">
        <v>960</v>
      </c>
      <c r="E659" s="3" t="s">
        <v>961</v>
      </c>
      <c r="F659" s="6" t="s">
        <v>2239</v>
      </c>
      <c r="G659" s="4">
        <v>869</v>
      </c>
      <c r="H659" s="2" t="s">
        <v>4</v>
      </c>
      <c r="I659" s="2" t="s">
        <v>17</v>
      </c>
      <c r="J659" s="2" t="s">
        <v>12</v>
      </c>
      <c r="K659" s="2" t="s">
        <v>7</v>
      </c>
      <c r="L659" s="126" t="s">
        <v>2240</v>
      </c>
    </row>
    <row r="660" spans="1:23" customFormat="1" x14ac:dyDescent="0.25">
      <c r="A660" s="1" t="str">
        <f>CONCATENATE(Tableau4[[#This Row],[DPT2]]," - ",Tableau4[[#This Row],[COMMUNE]])</f>
        <v>40 - Labastide-Chalosse</v>
      </c>
      <c r="B660" s="2">
        <v>40</v>
      </c>
      <c r="C660" s="2" t="s">
        <v>962</v>
      </c>
      <c r="D660" s="3" t="s">
        <v>763</v>
      </c>
      <c r="E660" s="3" t="s">
        <v>963</v>
      </c>
      <c r="F660" s="6" t="s">
        <v>2239</v>
      </c>
      <c r="G660" s="4">
        <v>157</v>
      </c>
      <c r="H660" s="2" t="s">
        <v>4</v>
      </c>
      <c r="I660" s="2" t="s">
        <v>17</v>
      </c>
      <c r="J660" s="2" t="s">
        <v>12</v>
      </c>
      <c r="K660" s="2" t="s">
        <v>7</v>
      </c>
      <c r="L660" s="126" t="s">
        <v>2240</v>
      </c>
      <c r="M660" s="84"/>
      <c r="N660" s="84"/>
      <c r="O660" s="84"/>
      <c r="P660" s="84"/>
      <c r="Q660" s="84"/>
      <c r="R660" s="84"/>
      <c r="S660" s="84"/>
      <c r="T660" s="84"/>
      <c r="U660" s="84"/>
      <c r="V660" s="84"/>
      <c r="W660" s="84"/>
    </row>
    <row r="661" spans="1:23" s="84" customFormat="1" x14ac:dyDescent="0.25">
      <c r="A661" s="1" t="str">
        <f>CONCATENATE(Tableau4[[#This Row],[DPT2]]," - ",Tableau4[[#This Row],[COMMUNE]])</f>
        <v>40 - Labastide-d'Armagnac</v>
      </c>
      <c r="B661" s="2">
        <v>40</v>
      </c>
      <c r="C661" s="5" t="s">
        <v>1727</v>
      </c>
      <c r="D661" s="6" t="s">
        <v>779</v>
      </c>
      <c r="E661" s="6" t="s">
        <v>1728</v>
      </c>
      <c r="F661" s="6" t="s">
        <v>2239</v>
      </c>
      <c r="G661" s="7">
        <v>691</v>
      </c>
      <c r="H661" s="5" t="s">
        <v>4</v>
      </c>
      <c r="I661" s="5" t="s">
        <v>11</v>
      </c>
      <c r="J661" s="2" t="s">
        <v>12</v>
      </c>
      <c r="K661" s="2" t="s">
        <v>1286</v>
      </c>
      <c r="L661" s="126" t="s">
        <v>2240</v>
      </c>
      <c r="M661"/>
      <c r="N661"/>
      <c r="O661"/>
      <c r="P661"/>
      <c r="Q661"/>
      <c r="R661"/>
      <c r="S661"/>
      <c r="T661"/>
      <c r="U661"/>
      <c r="V661"/>
      <c r="W661"/>
    </row>
    <row r="662" spans="1:23" s="84" customFormat="1" x14ac:dyDescent="0.25">
      <c r="A662" s="1" t="str">
        <f>CONCATENATE(Tableau4[[#This Row],[DPT2]]," - ",Tableau4[[#This Row],[COMMUNE]])</f>
        <v>40 - Labatut</v>
      </c>
      <c r="B662" s="2">
        <v>40</v>
      </c>
      <c r="C662" s="5" t="s">
        <v>1729</v>
      </c>
      <c r="D662" s="6" t="s">
        <v>820</v>
      </c>
      <c r="E662" s="6" t="s">
        <v>1730</v>
      </c>
      <c r="F662" s="6" t="s">
        <v>2239</v>
      </c>
      <c r="G662" s="7">
        <v>1420</v>
      </c>
      <c r="H662" s="5" t="s">
        <v>4</v>
      </c>
      <c r="I662" s="5" t="s">
        <v>11</v>
      </c>
      <c r="J662" s="2" t="s">
        <v>12</v>
      </c>
      <c r="K662" s="2" t="s">
        <v>1286</v>
      </c>
      <c r="L662" s="126" t="s">
        <v>2240</v>
      </c>
      <c r="M662"/>
      <c r="N662"/>
      <c r="O662"/>
      <c r="P662"/>
      <c r="Q662"/>
      <c r="R662"/>
      <c r="S662"/>
      <c r="T662"/>
      <c r="U662"/>
      <c r="V662"/>
      <c r="W662"/>
    </row>
    <row r="663" spans="1:23" customFormat="1" x14ac:dyDescent="0.25">
      <c r="A663" s="1" t="str">
        <f>CONCATENATE(Tableau4[[#This Row],[DPT2]]," - ",Tableau4[[#This Row],[COMMUNE]])</f>
        <v>40 - Labenne</v>
      </c>
      <c r="B663" s="2">
        <v>40</v>
      </c>
      <c r="C663" s="2" t="s">
        <v>2062</v>
      </c>
      <c r="D663" s="3" t="s">
        <v>960</v>
      </c>
      <c r="E663" s="3" t="s">
        <v>2063</v>
      </c>
      <c r="F663" s="6" t="s">
        <v>2239</v>
      </c>
      <c r="G663" s="4">
        <v>6887</v>
      </c>
      <c r="H663" s="2" t="s">
        <v>4</v>
      </c>
      <c r="I663" s="2" t="s">
        <v>17</v>
      </c>
      <c r="J663" s="2" t="s">
        <v>12</v>
      </c>
      <c r="K663" s="5" t="s">
        <v>1285</v>
      </c>
      <c r="L663" s="126" t="s">
        <v>2240</v>
      </c>
    </row>
    <row r="664" spans="1:23" customFormat="1" x14ac:dyDescent="0.25">
      <c r="A664" s="1" t="str">
        <f>CONCATENATE(Tableau4[[#This Row],[DPT2]]," - ",Tableau4[[#This Row],[COMMUNE]])</f>
        <v>40 - Labouheyre</v>
      </c>
      <c r="B664" s="2">
        <v>40</v>
      </c>
      <c r="C664" s="5" t="s">
        <v>2064</v>
      </c>
      <c r="D664" s="6" t="s">
        <v>768</v>
      </c>
      <c r="E664" s="6" t="s">
        <v>2065</v>
      </c>
      <c r="F664" s="6" t="s">
        <v>2239</v>
      </c>
      <c r="G664" s="7">
        <v>2736</v>
      </c>
      <c r="H664" s="5" t="s">
        <v>4</v>
      </c>
      <c r="I664" s="5" t="s">
        <v>11</v>
      </c>
      <c r="J664" s="2" t="s">
        <v>12</v>
      </c>
      <c r="K664" s="5" t="s">
        <v>1285</v>
      </c>
      <c r="L664" s="126" t="s">
        <v>2240</v>
      </c>
    </row>
    <row r="665" spans="1:23" customFormat="1" x14ac:dyDescent="0.25">
      <c r="A665" s="1" t="str">
        <f>CONCATENATE(Tableau4[[#This Row],[DPT2]]," - ",Tableau4[[#This Row],[COMMUNE]])</f>
        <v>40 - Labrit</v>
      </c>
      <c r="B665" s="2">
        <v>40</v>
      </c>
      <c r="C665" s="5" t="s">
        <v>1731</v>
      </c>
      <c r="D665" s="6" t="s">
        <v>768</v>
      </c>
      <c r="E665" s="6" t="s">
        <v>1732</v>
      </c>
      <c r="F665" s="6" t="s">
        <v>2239</v>
      </c>
      <c r="G665" s="7">
        <v>866</v>
      </c>
      <c r="H665" s="5" t="s">
        <v>4</v>
      </c>
      <c r="I665" s="5" t="s">
        <v>11</v>
      </c>
      <c r="J665" s="2" t="s">
        <v>12</v>
      </c>
      <c r="K665" s="2" t="s">
        <v>1286</v>
      </c>
      <c r="L665" s="126" t="s">
        <v>2240</v>
      </c>
    </row>
    <row r="666" spans="1:23" customFormat="1" x14ac:dyDescent="0.25">
      <c r="A666" s="1" t="str">
        <f>CONCATENATE(Tableau4[[#This Row],[DPT2]]," - ",Tableau4[[#This Row],[COMMUNE]])</f>
        <v>40 - Lacajunte</v>
      </c>
      <c r="B666" s="2">
        <v>40</v>
      </c>
      <c r="C666" s="2" t="s">
        <v>964</v>
      </c>
      <c r="D666" s="3" t="s">
        <v>763</v>
      </c>
      <c r="E666" s="3" t="s">
        <v>965</v>
      </c>
      <c r="F666" s="6" t="s">
        <v>2239</v>
      </c>
      <c r="G666" s="4">
        <v>157</v>
      </c>
      <c r="H666" s="2" t="s">
        <v>4</v>
      </c>
      <c r="I666" s="2" t="s">
        <v>17</v>
      </c>
      <c r="J666" s="2" t="s">
        <v>12</v>
      </c>
      <c r="K666" s="2" t="s">
        <v>7</v>
      </c>
      <c r="L666" s="126" t="s">
        <v>2240</v>
      </c>
      <c r="M666" s="84"/>
      <c r="N666" s="84"/>
      <c r="O666" s="84"/>
      <c r="P666" s="84"/>
      <c r="Q666" s="84"/>
      <c r="R666" s="84"/>
      <c r="S666" s="84"/>
      <c r="T666" s="84"/>
      <c r="U666" s="84"/>
      <c r="V666" s="84"/>
      <c r="W666" s="84"/>
    </row>
    <row r="667" spans="1:23" customFormat="1" x14ac:dyDescent="0.25">
      <c r="A667" s="1" t="str">
        <f>CONCATENATE(Tableau4[[#This Row],[DPT2]]," - ",Tableau4[[#This Row],[COMMUNE]])</f>
        <v>40 - Lacquy</v>
      </c>
      <c r="B667" s="2">
        <v>40</v>
      </c>
      <c r="C667" s="5" t="s">
        <v>966</v>
      </c>
      <c r="D667" s="6" t="s">
        <v>776</v>
      </c>
      <c r="E667" s="6" t="s">
        <v>967</v>
      </c>
      <c r="F667" s="6" t="s">
        <v>2239</v>
      </c>
      <c r="G667" s="7">
        <v>283</v>
      </c>
      <c r="H667" s="5" t="s">
        <v>4</v>
      </c>
      <c r="I667" s="5" t="s">
        <v>11</v>
      </c>
      <c r="J667" s="2" t="s">
        <v>12</v>
      </c>
      <c r="K667" s="2" t="s">
        <v>7</v>
      </c>
      <c r="L667" s="126" t="s">
        <v>2240</v>
      </c>
    </row>
    <row r="668" spans="1:23" customFormat="1" x14ac:dyDescent="0.25">
      <c r="A668" s="1" t="str">
        <f>CONCATENATE(Tableau4[[#This Row],[DPT2]]," - ",Tableau4[[#This Row],[COMMUNE]])</f>
        <v>40 - Lacrabe</v>
      </c>
      <c r="B668" s="2">
        <v>40</v>
      </c>
      <c r="C668" s="2" t="s">
        <v>968</v>
      </c>
      <c r="D668" s="3" t="s">
        <v>763</v>
      </c>
      <c r="E668" s="3" t="s">
        <v>969</v>
      </c>
      <c r="F668" s="6" t="s">
        <v>2239</v>
      </c>
      <c r="G668" s="4">
        <v>281</v>
      </c>
      <c r="H668" s="2" t="s">
        <v>4</v>
      </c>
      <c r="I668" s="2" t="s">
        <v>17</v>
      </c>
      <c r="J668" s="2" t="s">
        <v>12</v>
      </c>
      <c r="K668" s="2" t="s">
        <v>7</v>
      </c>
      <c r="L668" s="126" t="s">
        <v>2240</v>
      </c>
    </row>
    <row r="669" spans="1:23" customFormat="1" x14ac:dyDescent="0.25">
      <c r="A669" s="1" t="str">
        <f>CONCATENATE(Tableau4[[#This Row],[DPT2]]," - ",Tableau4[[#This Row],[COMMUNE]])</f>
        <v>40 - Laglorieuse</v>
      </c>
      <c r="B669" s="2">
        <v>40</v>
      </c>
      <c r="C669" s="2" t="s">
        <v>970</v>
      </c>
      <c r="D669" s="3" t="s">
        <v>843</v>
      </c>
      <c r="E669" s="3" t="s">
        <v>971</v>
      </c>
      <c r="F669" s="6" t="s">
        <v>2239</v>
      </c>
      <c r="G669" s="4">
        <v>552</v>
      </c>
      <c r="H669" s="2" t="s">
        <v>4</v>
      </c>
      <c r="I669" s="2" t="s">
        <v>17</v>
      </c>
      <c r="J669" s="2" t="s">
        <v>12</v>
      </c>
      <c r="K669" s="2" t="s">
        <v>7</v>
      </c>
      <c r="L669" s="126" t="s">
        <v>2240</v>
      </c>
      <c r="M669" s="84"/>
      <c r="N669" s="84"/>
      <c r="O669" s="84"/>
      <c r="P669" s="84"/>
      <c r="Q669" s="84"/>
      <c r="R669" s="84"/>
      <c r="S669" s="84"/>
      <c r="T669" s="84"/>
      <c r="U669" s="84"/>
      <c r="V669" s="84"/>
      <c r="W669" s="84"/>
    </row>
    <row r="670" spans="1:23" s="84" customFormat="1" x14ac:dyDescent="0.25">
      <c r="A670" s="1" t="str">
        <f>CONCATENATE(Tableau4[[#This Row],[DPT2]]," - ",Tableau4[[#This Row],[COMMUNE]])</f>
        <v>40 - Lagrange</v>
      </c>
      <c r="B670" s="2">
        <v>40</v>
      </c>
      <c r="C670" s="5" t="s">
        <v>972</v>
      </c>
      <c r="D670" s="6" t="s">
        <v>779</v>
      </c>
      <c r="E670" s="6" t="s">
        <v>973</v>
      </c>
      <c r="F670" s="6" t="s">
        <v>2239</v>
      </c>
      <c r="G670" s="7">
        <v>189</v>
      </c>
      <c r="H670" s="5" t="s">
        <v>4</v>
      </c>
      <c r="I670" s="5" t="s">
        <v>11</v>
      </c>
      <c r="J670" s="2" t="s">
        <v>12</v>
      </c>
      <c r="K670" s="2" t="s">
        <v>7</v>
      </c>
      <c r="L670" s="126" t="s">
        <v>2240</v>
      </c>
    </row>
    <row r="671" spans="1:23" s="84" customFormat="1" x14ac:dyDescent="0.25">
      <c r="A671" s="1" t="str">
        <f>CONCATENATE(Tableau4[[#This Row],[DPT2]]," - ",Tableau4[[#This Row],[COMMUNE]])</f>
        <v>40 - Lahosse</v>
      </c>
      <c r="B671" s="2">
        <v>40</v>
      </c>
      <c r="C671" s="2" t="s">
        <v>974</v>
      </c>
      <c r="D671" s="3" t="s">
        <v>799</v>
      </c>
      <c r="E671" s="3" t="s">
        <v>975</v>
      </c>
      <c r="F671" s="6" t="s">
        <v>2239</v>
      </c>
      <c r="G671" s="4">
        <v>296</v>
      </c>
      <c r="H671" s="2" t="s">
        <v>4</v>
      </c>
      <c r="I671" s="2" t="s">
        <v>17</v>
      </c>
      <c r="J671" s="2" t="s">
        <v>12</v>
      </c>
      <c r="K671" s="2" t="s">
        <v>7</v>
      </c>
      <c r="L671" s="126" t="s">
        <v>2240</v>
      </c>
    </row>
    <row r="672" spans="1:23" customFormat="1" x14ac:dyDescent="0.25">
      <c r="A672" s="1" t="str">
        <f>CONCATENATE(Tableau4[[#This Row],[DPT2]]," - ",Tableau4[[#This Row],[COMMUNE]])</f>
        <v>40 - Laluque</v>
      </c>
      <c r="B672" s="2">
        <v>40</v>
      </c>
      <c r="C672" s="2" t="s">
        <v>976</v>
      </c>
      <c r="D672" s="3" t="s">
        <v>788</v>
      </c>
      <c r="E672" s="3" t="s">
        <v>977</v>
      </c>
      <c r="F672" s="6" t="s">
        <v>2239</v>
      </c>
      <c r="G672" s="4">
        <v>1049</v>
      </c>
      <c r="H672" s="2" t="s">
        <v>4</v>
      </c>
      <c r="I672" s="2" t="s">
        <v>17</v>
      </c>
      <c r="J672" s="2" t="s">
        <v>12</v>
      </c>
      <c r="K672" s="2" t="s">
        <v>7</v>
      </c>
      <c r="L672" s="126" t="s">
        <v>2240</v>
      </c>
      <c r="M672" s="84"/>
      <c r="N672" s="84"/>
      <c r="O672" s="84"/>
      <c r="P672" s="84"/>
      <c r="Q672" s="84"/>
      <c r="R672" s="84"/>
      <c r="S672" s="84"/>
      <c r="T672" s="84"/>
      <c r="U672" s="84"/>
      <c r="V672" s="84"/>
      <c r="W672" s="84"/>
    </row>
    <row r="673" spans="1:23" customFormat="1" x14ac:dyDescent="0.25">
      <c r="A673" s="1" t="str">
        <f>CONCATENATE(Tableau4[[#This Row],[DPT2]]," - ",Tableau4[[#This Row],[COMMUNE]])</f>
        <v>40 - Lamothe</v>
      </c>
      <c r="B673" s="2">
        <v>40</v>
      </c>
      <c r="C673" s="2" t="s">
        <v>978</v>
      </c>
      <c r="D673" s="3" t="s">
        <v>788</v>
      </c>
      <c r="E673" s="3" t="s">
        <v>979</v>
      </c>
      <c r="F673" s="6" t="s">
        <v>2239</v>
      </c>
      <c r="G673" s="4">
        <v>305</v>
      </c>
      <c r="H673" s="2" t="s">
        <v>4</v>
      </c>
      <c r="I673" s="2" t="s">
        <v>17</v>
      </c>
      <c r="J673" s="2" t="s">
        <v>12</v>
      </c>
      <c r="K673" s="2" t="s">
        <v>7</v>
      </c>
      <c r="L673" s="126" t="s">
        <v>2240</v>
      </c>
    </row>
    <row r="674" spans="1:23" customFormat="1" x14ac:dyDescent="0.25">
      <c r="A674" s="1" t="str">
        <f>CONCATENATE(Tableau4[[#This Row],[DPT2]]," - ",Tableau4[[#This Row],[COMMUNE]])</f>
        <v>40 - Larbey</v>
      </c>
      <c r="B674" s="2">
        <v>40</v>
      </c>
      <c r="C674" s="2" t="s">
        <v>980</v>
      </c>
      <c r="D674" s="3" t="s">
        <v>799</v>
      </c>
      <c r="E674" s="3" t="s">
        <v>981</v>
      </c>
      <c r="F674" s="6" t="s">
        <v>2239</v>
      </c>
      <c r="G674" s="4">
        <v>244</v>
      </c>
      <c r="H674" s="2" t="s">
        <v>4</v>
      </c>
      <c r="I674" s="2" t="s">
        <v>17</v>
      </c>
      <c r="J674" s="2" t="s">
        <v>12</v>
      </c>
      <c r="K674" s="2" t="s">
        <v>7</v>
      </c>
      <c r="L674" s="126" t="s">
        <v>2240</v>
      </c>
    </row>
    <row r="675" spans="1:23" customFormat="1" x14ac:dyDescent="0.25">
      <c r="A675" s="1" t="str">
        <f>CONCATENATE(Tableau4[[#This Row],[DPT2]]," - ",Tableau4[[#This Row],[COMMUNE]])</f>
        <v>40 - Larrivière-Saint-Savin</v>
      </c>
      <c r="B675" s="2">
        <v>40</v>
      </c>
      <c r="C675" s="2" t="s">
        <v>982</v>
      </c>
      <c r="D675" s="3" t="s">
        <v>773</v>
      </c>
      <c r="E675" s="3" t="s">
        <v>983</v>
      </c>
      <c r="F675" s="6" t="s">
        <v>2239</v>
      </c>
      <c r="G675" s="4">
        <v>615</v>
      </c>
      <c r="H675" s="2" t="s">
        <v>4</v>
      </c>
      <c r="I675" s="2" t="s">
        <v>17</v>
      </c>
      <c r="J675" s="2" t="s">
        <v>12</v>
      </c>
      <c r="K675" s="2" t="s">
        <v>7</v>
      </c>
      <c r="L675" s="126" t="s">
        <v>2240</v>
      </c>
    </row>
    <row r="676" spans="1:23" customFormat="1" x14ac:dyDescent="0.25">
      <c r="A676" s="1" t="str">
        <f>CONCATENATE(Tableau4[[#This Row],[DPT2]]," - ",Tableau4[[#This Row],[COMMUNE]])</f>
        <v>40 - Latrille</v>
      </c>
      <c r="B676" s="2">
        <v>40</v>
      </c>
      <c r="C676" s="2" t="s">
        <v>984</v>
      </c>
      <c r="D676" s="3" t="s">
        <v>796</v>
      </c>
      <c r="E676" s="3" t="s">
        <v>985</v>
      </c>
      <c r="F676" s="6" t="s">
        <v>2239</v>
      </c>
      <c r="G676" s="4">
        <v>162</v>
      </c>
      <c r="H676" s="2" t="s">
        <v>4</v>
      </c>
      <c r="I676" s="2" t="s">
        <v>17</v>
      </c>
      <c r="J676" s="2" t="s">
        <v>12</v>
      </c>
      <c r="K676" s="2" t="s">
        <v>7</v>
      </c>
      <c r="L676" s="126" t="s">
        <v>2240</v>
      </c>
      <c r="M676" s="84"/>
      <c r="N676" s="84"/>
      <c r="O676" s="84"/>
      <c r="P676" s="84"/>
      <c r="Q676" s="84"/>
      <c r="R676" s="84"/>
      <c r="S676" s="84"/>
      <c r="T676" s="84"/>
      <c r="U676" s="84"/>
      <c r="V676" s="84"/>
      <c r="W676" s="84"/>
    </row>
    <row r="677" spans="1:23" customFormat="1" x14ac:dyDescent="0.25">
      <c r="A677" s="1" t="str">
        <f>CONCATENATE(Tableau4[[#This Row],[DPT2]]," - ",Tableau4[[#This Row],[COMMUNE]])</f>
        <v>40 - Laurède</v>
      </c>
      <c r="B677" s="2">
        <v>40</v>
      </c>
      <c r="C677" s="2" t="s">
        <v>986</v>
      </c>
      <c r="D677" s="3" t="s">
        <v>799</v>
      </c>
      <c r="E677" s="3" t="s">
        <v>987</v>
      </c>
      <c r="F677" s="6" t="s">
        <v>2239</v>
      </c>
      <c r="G677" s="4">
        <v>371</v>
      </c>
      <c r="H677" s="2" t="s">
        <v>4</v>
      </c>
      <c r="I677" s="2" t="s">
        <v>17</v>
      </c>
      <c r="J677" s="2" t="s">
        <v>12</v>
      </c>
      <c r="K677" s="2" t="s">
        <v>7</v>
      </c>
      <c r="L677" s="126" t="s">
        <v>2240</v>
      </c>
      <c r="M677" s="84"/>
      <c r="N677" s="84"/>
      <c r="O677" s="84"/>
      <c r="P677" s="84"/>
      <c r="Q677" s="84"/>
      <c r="R677" s="84"/>
      <c r="S677" s="84"/>
      <c r="T677" s="84"/>
      <c r="U677" s="84"/>
      <c r="V677" s="84"/>
      <c r="W677" s="84"/>
    </row>
    <row r="678" spans="1:23" customFormat="1" x14ac:dyDescent="0.25">
      <c r="A678" s="1" t="str">
        <f>CONCATENATE(Tableau4[[#This Row],[DPT2]]," - ",Tableau4[[#This Row],[COMMUNE]])</f>
        <v>40 - Lauret</v>
      </c>
      <c r="B678" s="2">
        <v>40</v>
      </c>
      <c r="C678" s="2" t="s">
        <v>988</v>
      </c>
      <c r="D678" s="3" t="s">
        <v>763</v>
      </c>
      <c r="E678" s="3" t="s">
        <v>989</v>
      </c>
      <c r="F678" s="6" t="s">
        <v>2239</v>
      </c>
      <c r="G678" s="4">
        <v>83</v>
      </c>
      <c r="H678" s="2" t="s">
        <v>4</v>
      </c>
      <c r="I678" s="2" t="s">
        <v>17</v>
      </c>
      <c r="J678" s="2" t="s">
        <v>12</v>
      </c>
      <c r="K678" s="2" t="s">
        <v>7</v>
      </c>
      <c r="L678" s="126" t="s">
        <v>2240</v>
      </c>
    </row>
    <row r="679" spans="1:23" customFormat="1" x14ac:dyDescent="0.25">
      <c r="A679" s="1" t="str">
        <f>CONCATENATE(Tableau4[[#This Row],[DPT2]]," - ",Tableau4[[#This Row],[COMMUNE]])</f>
        <v>40 - Le Frêche</v>
      </c>
      <c r="B679" s="2">
        <v>40</v>
      </c>
      <c r="C679" s="5" t="s">
        <v>990</v>
      </c>
      <c r="D679" s="6" t="s">
        <v>776</v>
      </c>
      <c r="E679" s="6" t="s">
        <v>991</v>
      </c>
      <c r="F679" s="6" t="s">
        <v>2239</v>
      </c>
      <c r="G679" s="7">
        <v>410</v>
      </c>
      <c r="H679" s="5" t="s">
        <v>4</v>
      </c>
      <c r="I679" s="5" t="s">
        <v>11</v>
      </c>
      <c r="J679" s="2" t="s">
        <v>12</v>
      </c>
      <c r="K679" s="2" t="s">
        <v>7</v>
      </c>
      <c r="L679" s="126" t="s">
        <v>2240</v>
      </c>
    </row>
    <row r="680" spans="1:23" customFormat="1" x14ac:dyDescent="0.25">
      <c r="A680" s="1" t="str">
        <f>CONCATENATE(Tableau4[[#This Row],[DPT2]]," - ",Tableau4[[#This Row],[COMMUNE]])</f>
        <v>40 - Le Leuy</v>
      </c>
      <c r="B680" s="2">
        <v>40</v>
      </c>
      <c r="C680" s="2" t="s">
        <v>992</v>
      </c>
      <c r="D680" s="3" t="s">
        <v>788</v>
      </c>
      <c r="E680" s="3" t="s">
        <v>993</v>
      </c>
      <c r="F680" s="6" t="s">
        <v>2239</v>
      </c>
      <c r="G680" s="4">
        <v>238</v>
      </c>
      <c r="H680" s="2" t="s">
        <v>4</v>
      </c>
      <c r="I680" s="2" t="s">
        <v>17</v>
      </c>
      <c r="J680" s="2" t="s">
        <v>12</v>
      </c>
      <c r="K680" s="2" t="s">
        <v>7</v>
      </c>
      <c r="L680" s="126" t="s">
        <v>2240</v>
      </c>
      <c r="M680" s="84"/>
      <c r="N680" s="84"/>
      <c r="O680" s="84"/>
      <c r="P680" s="84"/>
      <c r="Q680" s="84"/>
      <c r="R680" s="84"/>
      <c r="S680" s="84"/>
      <c r="T680" s="84"/>
      <c r="U680" s="84"/>
      <c r="V680" s="84"/>
      <c r="W680" s="84"/>
    </row>
    <row r="681" spans="1:23" customFormat="1" x14ac:dyDescent="0.25">
      <c r="A681" s="1" t="str">
        <f>CONCATENATE(Tableau4[[#This Row],[DPT2]]," - ",Tableau4[[#This Row],[COMMUNE]])</f>
        <v>40 - Le Sen</v>
      </c>
      <c r="B681" s="2">
        <v>40</v>
      </c>
      <c r="C681" s="5" t="s">
        <v>994</v>
      </c>
      <c r="D681" s="6" t="s">
        <v>768</v>
      </c>
      <c r="E681" s="6" t="s">
        <v>995</v>
      </c>
      <c r="F681" s="6" t="s">
        <v>2239</v>
      </c>
      <c r="G681" s="7">
        <v>232</v>
      </c>
      <c r="H681" s="5" t="s">
        <v>4</v>
      </c>
      <c r="I681" s="5" t="s">
        <v>11</v>
      </c>
      <c r="J681" s="2" t="s">
        <v>12</v>
      </c>
      <c r="K681" s="2" t="s">
        <v>7</v>
      </c>
      <c r="L681" s="126" t="s">
        <v>2240</v>
      </c>
    </row>
    <row r="682" spans="1:23" customFormat="1" x14ac:dyDescent="0.25">
      <c r="A682" s="1" t="str">
        <f>CONCATENATE(Tableau4[[#This Row],[DPT2]]," - ",Tableau4[[#This Row],[COMMUNE]])</f>
        <v>40 - Le Vignau</v>
      </c>
      <c r="B682" s="2">
        <v>40</v>
      </c>
      <c r="C682" s="2" t="s">
        <v>996</v>
      </c>
      <c r="D682" s="3" t="s">
        <v>773</v>
      </c>
      <c r="E682" s="3" t="s">
        <v>997</v>
      </c>
      <c r="F682" s="6" t="s">
        <v>2239</v>
      </c>
      <c r="G682" s="4">
        <v>484</v>
      </c>
      <c r="H682" s="2" t="s">
        <v>4</v>
      </c>
      <c r="I682" s="2" t="s">
        <v>17</v>
      </c>
      <c r="J682" s="2" t="s">
        <v>12</v>
      </c>
      <c r="K682" s="2" t="s">
        <v>7</v>
      </c>
      <c r="L682" s="126" t="s">
        <v>2240</v>
      </c>
    </row>
    <row r="683" spans="1:23" customFormat="1" x14ac:dyDescent="0.25">
      <c r="A683" s="1" t="str">
        <f>CONCATENATE(Tableau4[[#This Row],[DPT2]]," - ",Tableau4[[#This Row],[COMMUNE]])</f>
        <v>40 - Lencouacq</v>
      </c>
      <c r="B683" s="2">
        <v>40</v>
      </c>
      <c r="C683" s="5" t="s">
        <v>998</v>
      </c>
      <c r="D683" s="6" t="s">
        <v>779</v>
      </c>
      <c r="E683" s="6" t="s">
        <v>999</v>
      </c>
      <c r="F683" s="6" t="s">
        <v>2239</v>
      </c>
      <c r="G683" s="7">
        <v>376</v>
      </c>
      <c r="H683" s="5" t="s">
        <v>4</v>
      </c>
      <c r="I683" s="5" t="s">
        <v>11</v>
      </c>
      <c r="J683" s="2" t="s">
        <v>12</v>
      </c>
      <c r="K683" s="2" t="s">
        <v>7</v>
      </c>
      <c r="L683" s="126" t="s">
        <v>2240</v>
      </c>
      <c r="M683" s="84"/>
      <c r="N683" s="84"/>
      <c r="O683" s="84"/>
      <c r="P683" s="84"/>
      <c r="Q683" s="84"/>
      <c r="R683" s="84"/>
      <c r="S683" s="84"/>
      <c r="T683" s="84"/>
      <c r="U683" s="84"/>
      <c r="V683" s="84"/>
      <c r="W683" s="84"/>
    </row>
    <row r="684" spans="1:23" customFormat="1" x14ac:dyDescent="0.25">
      <c r="A684" s="1" t="str">
        <f>CONCATENATE(Tableau4[[#This Row],[DPT2]]," - ",Tableau4[[#This Row],[COMMUNE]])</f>
        <v>40 - Léon</v>
      </c>
      <c r="B684" s="2">
        <v>40</v>
      </c>
      <c r="C684" s="2" t="s">
        <v>1733</v>
      </c>
      <c r="D684" s="3" t="s">
        <v>1003</v>
      </c>
      <c r="E684" s="3" t="s">
        <v>1734</v>
      </c>
      <c r="F684" s="6" t="s">
        <v>2239</v>
      </c>
      <c r="G684" s="4">
        <v>1918</v>
      </c>
      <c r="H684" s="2" t="s">
        <v>4</v>
      </c>
      <c r="I684" s="2" t="s">
        <v>17</v>
      </c>
      <c r="J684" s="2" t="s">
        <v>12</v>
      </c>
      <c r="K684" s="2" t="s">
        <v>1286</v>
      </c>
      <c r="L684" s="126" t="s">
        <v>2240</v>
      </c>
    </row>
    <row r="685" spans="1:23" customFormat="1" x14ac:dyDescent="0.25">
      <c r="A685" s="1" t="str">
        <f>CONCATENATE(Tableau4[[#This Row],[DPT2]]," - ",Tableau4[[#This Row],[COMMUNE]])</f>
        <v>40 - Lesgor</v>
      </c>
      <c r="B685" s="2">
        <v>40</v>
      </c>
      <c r="C685" s="2" t="s">
        <v>1000</v>
      </c>
      <c r="D685" s="3" t="s">
        <v>788</v>
      </c>
      <c r="E685" s="3" t="s">
        <v>1001</v>
      </c>
      <c r="F685" s="6" t="s">
        <v>2239</v>
      </c>
      <c r="G685" s="4">
        <v>431</v>
      </c>
      <c r="H685" s="2" t="s">
        <v>4</v>
      </c>
      <c r="I685" s="2" t="s">
        <v>17</v>
      </c>
      <c r="J685" s="2" t="s">
        <v>12</v>
      </c>
      <c r="K685" s="2" t="s">
        <v>7</v>
      </c>
      <c r="L685" s="126" t="s">
        <v>2240</v>
      </c>
    </row>
    <row r="686" spans="1:23" customFormat="1" x14ac:dyDescent="0.25">
      <c r="A686" s="1" t="str">
        <f>CONCATENATE(Tableau4[[#This Row],[DPT2]]," - ",Tableau4[[#This Row],[COMMUNE]])</f>
        <v>40 - Lesperon</v>
      </c>
      <c r="B686" s="2">
        <v>40</v>
      </c>
      <c r="C686" s="5" t="s">
        <v>1735</v>
      </c>
      <c r="D686" s="6" t="s">
        <v>1085</v>
      </c>
      <c r="E686" s="6" t="s">
        <v>1736</v>
      </c>
      <c r="F686" s="6" t="s">
        <v>2239</v>
      </c>
      <c r="G686" s="7">
        <v>1033</v>
      </c>
      <c r="H686" s="5" t="s">
        <v>4</v>
      </c>
      <c r="I686" s="5" t="s">
        <v>11</v>
      </c>
      <c r="J686" s="2" t="s">
        <v>12</v>
      </c>
      <c r="K686" s="2" t="s">
        <v>1286</v>
      </c>
      <c r="L686" s="126" t="s">
        <v>2240</v>
      </c>
    </row>
    <row r="687" spans="1:23" customFormat="1" x14ac:dyDescent="0.25">
      <c r="A687" s="1" t="str">
        <f>CONCATENATE(Tableau4[[#This Row],[DPT2]]," - ",Tableau4[[#This Row],[COMMUNE]])</f>
        <v>40 - Lévignacq</v>
      </c>
      <c r="B687" s="2">
        <v>40</v>
      </c>
      <c r="C687" s="2" t="s">
        <v>1002</v>
      </c>
      <c r="D687" s="3" t="s">
        <v>1003</v>
      </c>
      <c r="E687" s="3" t="s">
        <v>1004</v>
      </c>
      <c r="F687" s="6" t="s">
        <v>2239</v>
      </c>
      <c r="G687" s="4">
        <v>310</v>
      </c>
      <c r="H687" s="2" t="s">
        <v>4</v>
      </c>
      <c r="I687" s="2" t="s">
        <v>17</v>
      </c>
      <c r="J687" s="2" t="s">
        <v>12</v>
      </c>
      <c r="K687" s="2" t="s">
        <v>7</v>
      </c>
      <c r="L687" s="126" t="s">
        <v>2240</v>
      </c>
    </row>
    <row r="688" spans="1:23" s="84" customFormat="1" x14ac:dyDescent="0.25">
      <c r="A688" s="1" t="str">
        <f>CONCATENATE(Tableau4[[#This Row],[DPT2]]," - ",Tableau4[[#This Row],[COMMUNE]])</f>
        <v>40 - Linxe</v>
      </c>
      <c r="B688" s="2">
        <v>40</v>
      </c>
      <c r="C688" s="2" t="s">
        <v>1737</v>
      </c>
      <c r="D688" s="3" t="s">
        <v>1003</v>
      </c>
      <c r="E688" s="3" t="s">
        <v>1738</v>
      </c>
      <c r="F688" s="6" t="s">
        <v>2239</v>
      </c>
      <c r="G688" s="4">
        <v>1502</v>
      </c>
      <c r="H688" s="2" t="s">
        <v>4</v>
      </c>
      <c r="I688" s="2" t="s">
        <v>17</v>
      </c>
      <c r="J688" s="2" t="s">
        <v>12</v>
      </c>
      <c r="K688" s="2" t="s">
        <v>1286</v>
      </c>
      <c r="L688" s="126" t="s">
        <v>2240</v>
      </c>
      <c r="M688"/>
      <c r="N688"/>
      <c r="O688"/>
      <c r="P688"/>
      <c r="Q688"/>
      <c r="R688"/>
      <c r="S688"/>
      <c r="T688"/>
      <c r="U688"/>
      <c r="V688"/>
      <c r="W688"/>
    </row>
    <row r="689" spans="1:23" customFormat="1" x14ac:dyDescent="0.25">
      <c r="A689" s="1" t="str">
        <f>CONCATENATE(Tableau4[[#This Row],[DPT2]]," - ",Tableau4[[#This Row],[COMMUNE]])</f>
        <v>40 - Liposthey</v>
      </c>
      <c r="B689" s="2">
        <v>40</v>
      </c>
      <c r="C689" s="5" t="s">
        <v>1005</v>
      </c>
      <c r="D689" s="6" t="s">
        <v>768</v>
      </c>
      <c r="E689" s="6" t="s">
        <v>1006</v>
      </c>
      <c r="F689" s="6" t="s">
        <v>2239</v>
      </c>
      <c r="G689" s="7">
        <v>556</v>
      </c>
      <c r="H689" s="5" t="s">
        <v>4</v>
      </c>
      <c r="I689" s="5" t="s">
        <v>11</v>
      </c>
      <c r="J689" s="2" t="s">
        <v>12</v>
      </c>
      <c r="K689" s="2" t="s">
        <v>7</v>
      </c>
      <c r="L689" s="126" t="s">
        <v>2240</v>
      </c>
    </row>
    <row r="690" spans="1:23" customFormat="1" x14ac:dyDescent="0.25">
      <c r="A690" s="1" t="str">
        <f>CONCATENATE(Tableau4[[#This Row],[DPT2]]," - ",Tableau4[[#This Row],[COMMUNE]])</f>
        <v>40 - Lit-et-Mixe</v>
      </c>
      <c r="B690" s="2">
        <v>40</v>
      </c>
      <c r="C690" s="2" t="s">
        <v>2066</v>
      </c>
      <c r="D690" s="3" t="s">
        <v>1003</v>
      </c>
      <c r="E690" s="3" t="s">
        <v>2067</v>
      </c>
      <c r="F690" s="6" t="s">
        <v>2239</v>
      </c>
      <c r="G690" s="4">
        <v>1657</v>
      </c>
      <c r="H690" s="2" t="s">
        <v>4</v>
      </c>
      <c r="I690" s="2" t="s">
        <v>17</v>
      </c>
      <c r="J690" s="2" t="s">
        <v>12</v>
      </c>
      <c r="K690" s="5" t="s">
        <v>1285</v>
      </c>
      <c r="L690" s="126" t="s">
        <v>2240</v>
      </c>
    </row>
    <row r="691" spans="1:23" customFormat="1" x14ac:dyDescent="0.25">
      <c r="A691" s="1" t="str">
        <f>CONCATENATE(Tableau4[[#This Row],[DPT2]]," - ",Tableau4[[#This Row],[COMMUNE]])</f>
        <v>40 - Losse</v>
      </c>
      <c r="B691" s="2">
        <v>40</v>
      </c>
      <c r="C691" s="5" t="s">
        <v>1007</v>
      </c>
      <c r="D691" s="6" t="s">
        <v>779</v>
      </c>
      <c r="E691" s="6" t="s">
        <v>1008</v>
      </c>
      <c r="F691" s="6" t="s">
        <v>2239</v>
      </c>
      <c r="G691" s="7">
        <v>276</v>
      </c>
      <c r="H691" s="5" t="s">
        <v>4</v>
      </c>
      <c r="I691" s="5" t="s">
        <v>11</v>
      </c>
      <c r="J691" s="2" t="s">
        <v>12</v>
      </c>
      <c r="K691" s="2" t="s">
        <v>7</v>
      </c>
      <c r="L691" s="126" t="s">
        <v>2240</v>
      </c>
    </row>
    <row r="692" spans="1:23" customFormat="1" x14ac:dyDescent="0.25">
      <c r="A692" s="1" t="str">
        <f>CONCATENATE(Tableau4[[#This Row],[DPT2]]," - ",Tableau4[[#This Row],[COMMUNE]])</f>
        <v>40 - Louer</v>
      </c>
      <c r="B692" s="2">
        <v>40</v>
      </c>
      <c r="C692" s="2" t="s">
        <v>1009</v>
      </c>
      <c r="D692" s="3" t="s">
        <v>799</v>
      </c>
      <c r="E692" s="3" t="s">
        <v>1010</v>
      </c>
      <c r="F692" s="6" t="s">
        <v>2239</v>
      </c>
      <c r="G692" s="4">
        <v>310</v>
      </c>
      <c r="H692" s="2" t="s">
        <v>4</v>
      </c>
      <c r="I692" s="2" t="s">
        <v>17</v>
      </c>
      <c r="J692" s="2" t="s">
        <v>12</v>
      </c>
      <c r="K692" s="2" t="s">
        <v>7</v>
      </c>
      <c r="L692" s="126" t="s">
        <v>2240</v>
      </c>
      <c r="M692" s="84"/>
      <c r="N692" s="84"/>
      <c r="O692" s="84"/>
      <c r="P692" s="84"/>
      <c r="Q692" s="84"/>
      <c r="R692" s="84"/>
      <c r="S692" s="84"/>
      <c r="T692" s="84"/>
      <c r="U692" s="84"/>
      <c r="V692" s="84"/>
      <c r="W692" s="84"/>
    </row>
    <row r="693" spans="1:23" s="84" customFormat="1" x14ac:dyDescent="0.25">
      <c r="A693" s="1" t="str">
        <f>CONCATENATE(Tableau4[[#This Row],[DPT2]]," - ",Tableau4[[#This Row],[COMMUNE]])</f>
        <v>40 - Lourquen</v>
      </c>
      <c r="B693" s="2">
        <v>40</v>
      </c>
      <c r="C693" s="2" t="s">
        <v>1011</v>
      </c>
      <c r="D693" s="3" t="s">
        <v>799</v>
      </c>
      <c r="E693" s="3" t="s">
        <v>1012</v>
      </c>
      <c r="F693" s="6" t="s">
        <v>2239</v>
      </c>
      <c r="G693" s="4">
        <v>180</v>
      </c>
      <c r="H693" s="2" t="s">
        <v>4</v>
      </c>
      <c r="I693" s="2" t="s">
        <v>17</v>
      </c>
      <c r="J693" s="2" t="s">
        <v>12</v>
      </c>
      <c r="K693" s="2" t="s">
        <v>7</v>
      </c>
      <c r="L693" s="126" t="s">
        <v>2240</v>
      </c>
      <c r="M693"/>
      <c r="N693"/>
      <c r="O693"/>
      <c r="P693"/>
      <c r="Q693"/>
      <c r="R693"/>
      <c r="S693"/>
      <c r="T693"/>
      <c r="U693"/>
      <c r="V693"/>
      <c r="W693"/>
    </row>
    <row r="694" spans="1:23" customFormat="1" x14ac:dyDescent="0.25">
      <c r="A694" s="1" t="str">
        <f>CONCATENATE(Tableau4[[#This Row],[DPT2]]," - ",Tableau4[[#This Row],[COMMUNE]])</f>
        <v>40 - Lubbon</v>
      </c>
      <c r="B694" s="2">
        <v>40</v>
      </c>
      <c r="C694" s="5" t="s">
        <v>1013</v>
      </c>
      <c r="D694" s="6" t="s">
        <v>779</v>
      </c>
      <c r="E694" s="6" t="s">
        <v>1014</v>
      </c>
      <c r="F694" s="6" t="s">
        <v>2239</v>
      </c>
      <c r="G694" s="7">
        <v>86</v>
      </c>
      <c r="H694" s="5" t="s">
        <v>4</v>
      </c>
      <c r="I694" s="5" t="s">
        <v>11</v>
      </c>
      <c r="J694" s="2" t="s">
        <v>12</v>
      </c>
      <c r="K694" s="2" t="s">
        <v>7</v>
      </c>
      <c r="L694" s="126" t="s">
        <v>2240</v>
      </c>
      <c r="M694" s="84"/>
      <c r="N694" s="84"/>
      <c r="O694" s="84"/>
      <c r="P694" s="84"/>
      <c r="Q694" s="84"/>
      <c r="R694" s="84"/>
      <c r="S694" s="84"/>
      <c r="T694" s="84"/>
      <c r="U694" s="84"/>
      <c r="V694" s="84"/>
      <c r="W694" s="84"/>
    </row>
    <row r="695" spans="1:23" customFormat="1" x14ac:dyDescent="0.25">
      <c r="A695" s="1" t="str">
        <f>CONCATENATE(Tableau4[[#This Row],[DPT2]]," - ",Tableau4[[#This Row],[COMMUNE]])</f>
        <v>40 - Lucbardez-et-Bargues</v>
      </c>
      <c r="B695" s="2">
        <v>40</v>
      </c>
      <c r="C695" s="2" t="s">
        <v>1015</v>
      </c>
      <c r="D695" s="3" t="s">
        <v>843</v>
      </c>
      <c r="E695" s="3" t="s">
        <v>1016</v>
      </c>
      <c r="F695" s="6" t="s">
        <v>2239</v>
      </c>
      <c r="G695" s="4">
        <v>581</v>
      </c>
      <c r="H695" s="2" t="s">
        <v>4</v>
      </c>
      <c r="I695" s="2" t="s">
        <v>17</v>
      </c>
      <c r="J695" s="2" t="s">
        <v>12</v>
      </c>
      <c r="K695" s="2" t="s">
        <v>7</v>
      </c>
      <c r="L695" s="126" t="s">
        <v>2240</v>
      </c>
    </row>
    <row r="696" spans="1:23" s="84" customFormat="1" x14ac:dyDescent="0.25">
      <c r="A696" s="1" t="str">
        <f>CONCATENATE(Tableau4[[#This Row],[DPT2]]," - ",Tableau4[[#This Row],[COMMUNE]])</f>
        <v>40 - Lüe</v>
      </c>
      <c r="B696" s="2">
        <v>40</v>
      </c>
      <c r="C696" s="2" t="s">
        <v>1017</v>
      </c>
      <c r="D696" s="3" t="s">
        <v>933</v>
      </c>
      <c r="E696" s="3" t="s">
        <v>1018</v>
      </c>
      <c r="F696" s="6" t="s">
        <v>2239</v>
      </c>
      <c r="G696" s="4">
        <v>567</v>
      </c>
      <c r="H696" s="2" t="s">
        <v>4</v>
      </c>
      <c r="I696" s="2" t="s">
        <v>17</v>
      </c>
      <c r="J696" s="2" t="s">
        <v>12</v>
      </c>
      <c r="K696" s="2" t="s">
        <v>7</v>
      </c>
      <c r="L696" s="126" t="s">
        <v>2240</v>
      </c>
      <c r="M696"/>
      <c r="N696"/>
      <c r="O696"/>
      <c r="P696"/>
      <c r="Q696"/>
      <c r="R696"/>
      <c r="S696"/>
      <c r="T696"/>
      <c r="U696"/>
      <c r="V696"/>
      <c r="W696"/>
    </row>
    <row r="697" spans="1:23" customFormat="1" x14ac:dyDescent="0.25">
      <c r="A697" s="1" t="str">
        <f>CONCATENATE(Tableau4[[#This Row],[DPT2]]," - ",Tableau4[[#This Row],[COMMUNE]])</f>
        <v>40 - Luglon</v>
      </c>
      <c r="B697" s="2">
        <v>40</v>
      </c>
      <c r="C697" s="5" t="s">
        <v>1019</v>
      </c>
      <c r="D697" s="6" t="s">
        <v>768</v>
      </c>
      <c r="E697" s="6" t="s">
        <v>1020</v>
      </c>
      <c r="F697" s="6" t="s">
        <v>2239</v>
      </c>
      <c r="G697" s="7">
        <v>386</v>
      </c>
      <c r="H697" s="5" t="s">
        <v>4</v>
      </c>
      <c r="I697" s="5" t="s">
        <v>11</v>
      </c>
      <c r="J697" s="2" t="s">
        <v>12</v>
      </c>
      <c r="K697" s="2" t="s">
        <v>7</v>
      </c>
      <c r="L697" s="126" t="s">
        <v>2240</v>
      </c>
    </row>
    <row r="698" spans="1:23" s="84" customFormat="1" x14ac:dyDescent="0.25">
      <c r="A698" s="1" t="str">
        <f>CONCATENATE(Tableau4[[#This Row],[DPT2]]," - ",Tableau4[[#This Row],[COMMUNE]])</f>
        <v>40 - Lussagnet</v>
      </c>
      <c r="B698" s="2">
        <v>40</v>
      </c>
      <c r="C698" s="2" t="s">
        <v>1021</v>
      </c>
      <c r="D698" s="3" t="s">
        <v>773</v>
      </c>
      <c r="E698" s="3" t="s">
        <v>1022</v>
      </c>
      <c r="F698" s="6" t="s">
        <v>2239</v>
      </c>
      <c r="G698" s="4">
        <v>75</v>
      </c>
      <c r="H698" s="2" t="s">
        <v>4</v>
      </c>
      <c r="I698" s="2" t="s">
        <v>17</v>
      </c>
      <c r="J698" s="2" t="s">
        <v>12</v>
      </c>
      <c r="K698" s="2" t="s">
        <v>7</v>
      </c>
      <c r="L698" s="126" t="s">
        <v>2240</v>
      </c>
    </row>
    <row r="699" spans="1:23" customFormat="1" x14ac:dyDescent="0.25">
      <c r="A699" s="1" t="str">
        <f>CONCATENATE(Tableau4[[#This Row],[DPT2]]," - ",Tableau4[[#This Row],[COMMUNE]])</f>
        <v>40 - Luxey</v>
      </c>
      <c r="B699" s="2">
        <v>40</v>
      </c>
      <c r="C699" s="5" t="s">
        <v>1739</v>
      </c>
      <c r="D699" s="6" t="s">
        <v>768</v>
      </c>
      <c r="E699" s="6" t="s">
        <v>1740</v>
      </c>
      <c r="F699" s="6" t="s">
        <v>2239</v>
      </c>
      <c r="G699" s="7">
        <v>657</v>
      </c>
      <c r="H699" s="5" t="s">
        <v>4</v>
      </c>
      <c r="I699" s="5" t="s">
        <v>11</v>
      </c>
      <c r="J699" s="2" t="s">
        <v>12</v>
      </c>
      <c r="K699" s="2" t="s">
        <v>1286</v>
      </c>
      <c r="L699" s="126" t="s">
        <v>2240</v>
      </c>
    </row>
    <row r="700" spans="1:23" customFormat="1" x14ac:dyDescent="0.25">
      <c r="A700" s="1" t="str">
        <f>CONCATENATE(Tableau4[[#This Row],[DPT2]]," - ",Tableau4[[#This Row],[COMMUNE]])</f>
        <v>40 - Magescq</v>
      </c>
      <c r="B700" s="2">
        <v>40</v>
      </c>
      <c r="C700" s="2" t="s">
        <v>1741</v>
      </c>
      <c r="D700" s="3" t="s">
        <v>960</v>
      </c>
      <c r="E700" s="3" t="s">
        <v>1742</v>
      </c>
      <c r="F700" s="6" t="s">
        <v>2239</v>
      </c>
      <c r="G700" s="4">
        <v>2322</v>
      </c>
      <c r="H700" s="2" t="s">
        <v>4</v>
      </c>
      <c r="I700" s="2" t="s">
        <v>17</v>
      </c>
      <c r="J700" s="2" t="s">
        <v>12</v>
      </c>
      <c r="K700" s="2" t="s">
        <v>1286</v>
      </c>
      <c r="L700" s="126" t="s">
        <v>2240</v>
      </c>
    </row>
    <row r="701" spans="1:23" s="84" customFormat="1" x14ac:dyDescent="0.25">
      <c r="A701" s="1" t="str">
        <f>CONCATENATE(Tableau4[[#This Row],[DPT2]]," - ",Tableau4[[#This Row],[COMMUNE]])</f>
        <v>40 - Maillas</v>
      </c>
      <c r="B701" s="2">
        <v>40</v>
      </c>
      <c r="C701" s="5" t="s">
        <v>1023</v>
      </c>
      <c r="D701" s="6" t="s">
        <v>779</v>
      </c>
      <c r="E701" s="6" t="s">
        <v>1024</v>
      </c>
      <c r="F701" s="6" t="s">
        <v>2239</v>
      </c>
      <c r="G701" s="7">
        <v>125</v>
      </c>
      <c r="H701" s="5" t="s">
        <v>4</v>
      </c>
      <c r="I701" s="5" t="s">
        <v>11</v>
      </c>
      <c r="J701" s="2" t="s">
        <v>12</v>
      </c>
      <c r="K701" s="2" t="s">
        <v>7</v>
      </c>
      <c r="L701" s="126" t="s">
        <v>2240</v>
      </c>
    </row>
    <row r="702" spans="1:23" customFormat="1" x14ac:dyDescent="0.25">
      <c r="A702" s="1" t="str">
        <f>CONCATENATE(Tableau4[[#This Row],[DPT2]]," - ",Tableau4[[#This Row],[COMMUNE]])</f>
        <v>40 - Maillères</v>
      </c>
      <c r="B702" s="2">
        <v>40</v>
      </c>
      <c r="C702" s="5" t="s">
        <v>1025</v>
      </c>
      <c r="D702" s="6" t="s">
        <v>768</v>
      </c>
      <c r="E702" s="6" t="s">
        <v>1026</v>
      </c>
      <c r="F702" s="6" t="s">
        <v>2239</v>
      </c>
      <c r="G702" s="7">
        <v>235</v>
      </c>
      <c r="H702" s="5" t="s">
        <v>4</v>
      </c>
      <c r="I702" s="5" t="s">
        <v>11</v>
      </c>
      <c r="J702" s="2" t="s">
        <v>12</v>
      </c>
      <c r="K702" s="2" t="s">
        <v>7</v>
      </c>
      <c r="L702" s="126" t="s">
        <v>2240</v>
      </c>
    </row>
    <row r="703" spans="1:23" s="84" customFormat="1" x14ac:dyDescent="0.25">
      <c r="A703" s="1" t="str">
        <f>CONCATENATE(Tableau4[[#This Row],[DPT2]]," - ",Tableau4[[#This Row],[COMMUNE]])</f>
        <v>40 - Mano</v>
      </c>
      <c r="B703" s="2">
        <v>40</v>
      </c>
      <c r="C703" s="5" t="s">
        <v>1027</v>
      </c>
      <c r="D703" s="6" t="s">
        <v>768</v>
      </c>
      <c r="E703" s="6" t="s">
        <v>1028</v>
      </c>
      <c r="F703" s="6" t="s">
        <v>2239</v>
      </c>
      <c r="G703" s="7">
        <v>114</v>
      </c>
      <c r="H703" s="5" t="s">
        <v>4</v>
      </c>
      <c r="I703" s="5" t="s">
        <v>11</v>
      </c>
      <c r="J703" s="2" t="s">
        <v>12</v>
      </c>
      <c r="K703" s="2" t="s">
        <v>7</v>
      </c>
      <c r="L703" s="126" t="s">
        <v>2240</v>
      </c>
      <c r="M703"/>
      <c r="N703"/>
      <c r="O703"/>
      <c r="P703"/>
      <c r="Q703"/>
      <c r="R703"/>
      <c r="S703"/>
      <c r="T703"/>
      <c r="U703"/>
      <c r="V703"/>
      <c r="W703"/>
    </row>
    <row r="704" spans="1:23" customFormat="1" x14ac:dyDescent="0.25">
      <c r="A704" s="1" t="str">
        <f>CONCATENATE(Tableau4[[#This Row],[DPT2]]," - ",Tableau4[[#This Row],[COMMUNE]])</f>
        <v>40 - Mant</v>
      </c>
      <c r="B704" s="2">
        <v>40</v>
      </c>
      <c r="C704" s="2" t="s">
        <v>1029</v>
      </c>
      <c r="D704" s="3" t="s">
        <v>763</v>
      </c>
      <c r="E704" s="3" t="s">
        <v>1030</v>
      </c>
      <c r="F704" s="6" t="s">
        <v>2239</v>
      </c>
      <c r="G704" s="4">
        <v>266</v>
      </c>
      <c r="H704" s="2" t="s">
        <v>4</v>
      </c>
      <c r="I704" s="2" t="s">
        <v>17</v>
      </c>
      <c r="J704" s="2" t="s">
        <v>12</v>
      </c>
      <c r="K704" s="2" t="s">
        <v>7</v>
      </c>
      <c r="L704" s="126" t="s">
        <v>2240</v>
      </c>
    </row>
    <row r="705" spans="1:23" s="84" customFormat="1" x14ac:dyDescent="0.25">
      <c r="A705" s="1" t="str">
        <f>CONCATENATE(Tableau4[[#This Row],[DPT2]]," - ",Tableau4[[#This Row],[COMMUNE]])</f>
        <v>40 - Marpaps</v>
      </c>
      <c r="B705" s="2">
        <v>40</v>
      </c>
      <c r="C705" s="5" t="s">
        <v>1031</v>
      </c>
      <c r="D705" s="6" t="s">
        <v>766</v>
      </c>
      <c r="E705" s="6" t="s">
        <v>1032</v>
      </c>
      <c r="F705" s="6" t="s">
        <v>2239</v>
      </c>
      <c r="G705" s="7">
        <v>139</v>
      </c>
      <c r="H705" s="5" t="s">
        <v>4</v>
      </c>
      <c r="I705" s="5" t="s">
        <v>11</v>
      </c>
      <c r="J705" s="2" t="s">
        <v>12</v>
      </c>
      <c r="K705" s="2" t="s">
        <v>7</v>
      </c>
      <c r="L705" s="126" t="s">
        <v>2240</v>
      </c>
    </row>
    <row r="706" spans="1:23" customFormat="1" x14ac:dyDescent="0.25">
      <c r="A706" s="1" t="str">
        <f>CONCATENATE(Tableau4[[#This Row],[DPT2]]," - ",Tableau4[[#This Row],[COMMUNE]])</f>
        <v>40 - Mauries</v>
      </c>
      <c r="B706" s="2">
        <v>40</v>
      </c>
      <c r="C706" s="2" t="s">
        <v>1033</v>
      </c>
      <c r="D706" s="3" t="s">
        <v>763</v>
      </c>
      <c r="E706" s="3" t="s">
        <v>1034</v>
      </c>
      <c r="F706" s="6" t="s">
        <v>2239</v>
      </c>
      <c r="G706" s="4">
        <v>86</v>
      </c>
      <c r="H706" s="2" t="s">
        <v>4</v>
      </c>
      <c r="I706" s="2" t="s">
        <v>17</v>
      </c>
      <c r="J706" s="2" t="s">
        <v>12</v>
      </c>
      <c r="K706" s="2" t="s">
        <v>7</v>
      </c>
      <c r="L706" s="126" t="s">
        <v>2240</v>
      </c>
      <c r="M706" s="84"/>
      <c r="N706" s="84"/>
      <c r="O706" s="84"/>
      <c r="P706" s="84"/>
      <c r="Q706" s="84"/>
      <c r="R706" s="84"/>
      <c r="S706" s="84"/>
      <c r="T706" s="84"/>
      <c r="U706" s="84"/>
      <c r="V706" s="84"/>
      <c r="W706" s="84"/>
    </row>
    <row r="707" spans="1:23" customFormat="1" x14ac:dyDescent="0.25">
      <c r="A707" s="1" t="str">
        <f>CONCATENATE(Tableau4[[#This Row],[DPT2]]," - ",Tableau4[[#This Row],[COMMUNE]])</f>
        <v>40 - Maurrin</v>
      </c>
      <c r="B707" s="2">
        <v>40</v>
      </c>
      <c r="C707" s="2" t="s">
        <v>1035</v>
      </c>
      <c r="D707" s="3" t="s">
        <v>773</v>
      </c>
      <c r="E707" s="3" t="s">
        <v>1036</v>
      </c>
      <c r="F707" s="6" t="s">
        <v>2239</v>
      </c>
      <c r="G707" s="4">
        <v>440</v>
      </c>
      <c r="H707" s="2" t="s">
        <v>4</v>
      </c>
      <c r="I707" s="2" t="s">
        <v>17</v>
      </c>
      <c r="J707" s="2" t="s">
        <v>12</v>
      </c>
      <c r="K707" s="2" t="s">
        <v>7</v>
      </c>
      <c r="L707" s="126" t="s">
        <v>2240</v>
      </c>
    </row>
    <row r="708" spans="1:23" customFormat="1" x14ac:dyDescent="0.25">
      <c r="A708" s="1" t="str">
        <f>CONCATENATE(Tableau4[[#This Row],[DPT2]]," - ",Tableau4[[#This Row],[COMMUNE]])</f>
        <v>40 - Mauvezin-d'Armagnac</v>
      </c>
      <c r="B708" s="2">
        <v>40</v>
      </c>
      <c r="C708" s="5" t="s">
        <v>1037</v>
      </c>
      <c r="D708" s="6" t="s">
        <v>779</v>
      </c>
      <c r="E708" s="6" t="s">
        <v>1038</v>
      </c>
      <c r="F708" s="6" t="s">
        <v>2239</v>
      </c>
      <c r="G708" s="7">
        <v>89</v>
      </c>
      <c r="H708" s="5" t="s">
        <v>4</v>
      </c>
      <c r="I708" s="5" t="s">
        <v>11</v>
      </c>
      <c r="J708" s="2" t="s">
        <v>12</v>
      </c>
      <c r="K708" s="2" t="s">
        <v>7</v>
      </c>
      <c r="L708" s="126" t="s">
        <v>2240</v>
      </c>
      <c r="M708" s="84"/>
      <c r="N708" s="84"/>
      <c r="O708" s="84"/>
      <c r="P708" s="84"/>
      <c r="Q708" s="84"/>
      <c r="R708" s="84"/>
      <c r="S708" s="84"/>
      <c r="T708" s="84"/>
      <c r="U708" s="84"/>
      <c r="V708" s="84"/>
      <c r="W708" s="84"/>
    </row>
    <row r="709" spans="1:23" customFormat="1" x14ac:dyDescent="0.25">
      <c r="A709" s="1" t="str">
        <f>CONCATENATE(Tableau4[[#This Row],[DPT2]]," - ",Tableau4[[#This Row],[COMMUNE]])</f>
        <v>40 - Maylis</v>
      </c>
      <c r="B709" s="2">
        <v>40</v>
      </c>
      <c r="C709" s="2" t="s">
        <v>1039</v>
      </c>
      <c r="D709" s="3" t="s">
        <v>799</v>
      </c>
      <c r="E709" s="3" t="s">
        <v>1040</v>
      </c>
      <c r="F709" s="6" t="s">
        <v>2239</v>
      </c>
      <c r="G709" s="4">
        <v>315</v>
      </c>
      <c r="H709" s="2" t="s">
        <v>4</v>
      </c>
      <c r="I709" s="2" t="s">
        <v>17</v>
      </c>
      <c r="J709" s="2" t="s">
        <v>12</v>
      </c>
      <c r="K709" s="2" t="s">
        <v>7</v>
      </c>
      <c r="L709" s="126" t="s">
        <v>2240</v>
      </c>
      <c r="M709" s="84"/>
      <c r="N709" s="84"/>
      <c r="O709" s="84"/>
      <c r="P709" s="84"/>
      <c r="Q709" s="84"/>
      <c r="R709" s="84"/>
      <c r="S709" s="84"/>
      <c r="T709" s="84"/>
      <c r="U709" s="84"/>
      <c r="V709" s="84"/>
      <c r="W709" s="84"/>
    </row>
    <row r="710" spans="1:23" customFormat="1" x14ac:dyDescent="0.25">
      <c r="A710" s="1" t="str">
        <f>CONCATENATE(Tableau4[[#This Row],[DPT2]]," - ",Tableau4[[#This Row],[COMMUNE]])</f>
        <v>40 - Mazerolles</v>
      </c>
      <c r="B710" s="2">
        <v>40</v>
      </c>
      <c r="C710" s="2" t="s">
        <v>1041</v>
      </c>
      <c r="D710" s="3" t="s">
        <v>843</v>
      </c>
      <c r="E710" s="3" t="s">
        <v>4427</v>
      </c>
      <c r="F710" s="6" t="s">
        <v>2239</v>
      </c>
      <c r="G710" s="4">
        <v>628</v>
      </c>
      <c r="H710" s="2" t="s">
        <v>4</v>
      </c>
      <c r="I710" s="2" t="s">
        <v>17</v>
      </c>
      <c r="J710" s="2" t="s">
        <v>12</v>
      </c>
      <c r="K710" s="2" t="s">
        <v>7</v>
      </c>
      <c r="L710" s="126" t="s">
        <v>2240</v>
      </c>
    </row>
    <row r="711" spans="1:23" customFormat="1" x14ac:dyDescent="0.25">
      <c r="A711" s="1" t="str">
        <f>CONCATENATE(Tableau4[[#This Row],[DPT2]]," - ",Tableau4[[#This Row],[COMMUNE]])</f>
        <v>40 - Mées</v>
      </c>
      <c r="B711" s="2">
        <v>40</v>
      </c>
      <c r="C711" s="2" t="s">
        <v>1743</v>
      </c>
      <c r="D711" s="3" t="s">
        <v>760</v>
      </c>
      <c r="E711" s="3" t="s">
        <v>1744</v>
      </c>
      <c r="F711" s="6" t="s">
        <v>2239</v>
      </c>
      <c r="G711" s="4">
        <v>1820</v>
      </c>
      <c r="H711" s="2" t="s">
        <v>4</v>
      </c>
      <c r="I711" s="2" t="s">
        <v>17</v>
      </c>
      <c r="J711" s="2" t="s">
        <v>12</v>
      </c>
      <c r="K711" s="2" t="s">
        <v>1286</v>
      </c>
      <c r="L711" s="126" t="s">
        <v>2240</v>
      </c>
      <c r="M711" s="84"/>
      <c r="N711" s="84"/>
      <c r="O711" s="84"/>
      <c r="P711" s="84"/>
      <c r="Q711" s="84"/>
      <c r="R711" s="84"/>
      <c r="S711" s="84"/>
      <c r="T711" s="84"/>
      <c r="U711" s="84"/>
      <c r="V711" s="84"/>
      <c r="W711" s="84"/>
    </row>
    <row r="712" spans="1:23" s="84" customFormat="1" x14ac:dyDescent="0.25">
      <c r="A712" s="1" t="str">
        <f>CONCATENATE(Tableau4[[#This Row],[DPT2]]," - ",Tableau4[[#This Row],[COMMUNE]])</f>
        <v>40 - Meilhan</v>
      </c>
      <c r="B712" s="2">
        <v>40</v>
      </c>
      <c r="C712" s="2" t="s">
        <v>1745</v>
      </c>
      <c r="D712" s="3" t="s">
        <v>788</v>
      </c>
      <c r="E712" s="3" t="s">
        <v>1746</v>
      </c>
      <c r="F712" s="6" t="s">
        <v>2239</v>
      </c>
      <c r="G712" s="4">
        <v>1147</v>
      </c>
      <c r="H712" s="2" t="s">
        <v>4</v>
      </c>
      <c r="I712" s="2" t="s">
        <v>17</v>
      </c>
      <c r="J712" s="2" t="s">
        <v>12</v>
      </c>
      <c r="K712" s="2" t="s">
        <v>1286</v>
      </c>
      <c r="L712" s="126" t="s">
        <v>2240</v>
      </c>
      <c r="M712"/>
      <c r="N712"/>
      <c r="O712"/>
      <c r="P712"/>
      <c r="Q712"/>
      <c r="R712"/>
      <c r="S712"/>
      <c r="T712"/>
      <c r="U712"/>
      <c r="V712"/>
      <c r="W712"/>
    </row>
    <row r="713" spans="1:23" s="84" customFormat="1" x14ac:dyDescent="0.25">
      <c r="A713" s="1" t="str">
        <f>CONCATENATE(Tableau4[[#This Row],[DPT2]]," - ",Tableau4[[#This Row],[COMMUNE]])</f>
        <v>40 - Messanges</v>
      </c>
      <c r="B713" s="2">
        <v>40</v>
      </c>
      <c r="C713" s="2" t="s">
        <v>1747</v>
      </c>
      <c r="D713" s="3" t="s">
        <v>960</v>
      </c>
      <c r="E713" s="3" t="s">
        <v>1748</v>
      </c>
      <c r="F713" s="6" t="s">
        <v>2239</v>
      </c>
      <c r="G713" s="4">
        <v>968</v>
      </c>
      <c r="H713" s="2" t="s">
        <v>4</v>
      </c>
      <c r="I713" s="2" t="s">
        <v>17</v>
      </c>
      <c r="J713" s="2" t="s">
        <v>12</v>
      </c>
      <c r="K713" s="2" t="s">
        <v>1286</v>
      </c>
      <c r="L713" s="126" t="s">
        <v>2240</v>
      </c>
      <c r="M713"/>
      <c r="N713"/>
      <c r="O713"/>
      <c r="P713"/>
      <c r="Q713"/>
      <c r="R713"/>
      <c r="S713"/>
      <c r="T713"/>
      <c r="U713"/>
      <c r="V713"/>
      <c r="W713"/>
    </row>
    <row r="714" spans="1:23" customFormat="1" x14ac:dyDescent="0.25">
      <c r="A714" s="1" t="str">
        <f>CONCATENATE(Tableau4[[#This Row],[DPT2]]," - ",Tableau4[[#This Row],[COMMUNE]])</f>
        <v>40 - Mézos</v>
      </c>
      <c r="B714" s="2">
        <v>40</v>
      </c>
      <c r="C714" s="2" t="s">
        <v>1749</v>
      </c>
      <c r="D714" s="3" t="s">
        <v>791</v>
      </c>
      <c r="E714" s="3" t="s">
        <v>1750</v>
      </c>
      <c r="F714" s="6" t="s">
        <v>2239</v>
      </c>
      <c r="G714" s="4">
        <v>828</v>
      </c>
      <c r="H714" s="2" t="s">
        <v>4</v>
      </c>
      <c r="I714" s="2" t="s">
        <v>17</v>
      </c>
      <c r="J714" s="2" t="s">
        <v>12</v>
      </c>
      <c r="K714" s="2" t="s">
        <v>1286</v>
      </c>
      <c r="L714" s="126" t="s">
        <v>2240</v>
      </c>
      <c r="M714" s="84"/>
      <c r="N714" s="84"/>
      <c r="O714" s="84"/>
      <c r="P714" s="84"/>
      <c r="Q714" s="84"/>
      <c r="R714" s="84"/>
      <c r="S714" s="84"/>
      <c r="T714" s="84"/>
      <c r="U714" s="84"/>
      <c r="V714" s="84"/>
      <c r="W714" s="84"/>
    </row>
    <row r="715" spans="1:23" customFormat="1" x14ac:dyDescent="0.25">
      <c r="A715" s="1" t="str">
        <f>CONCATENATE(Tableau4[[#This Row],[DPT2]]," - ",Tableau4[[#This Row],[COMMUNE]])</f>
        <v>40 - Mimbaste</v>
      </c>
      <c r="B715" s="2">
        <v>40</v>
      </c>
      <c r="C715" s="5" t="s">
        <v>1042</v>
      </c>
      <c r="D715" s="6" t="s">
        <v>820</v>
      </c>
      <c r="E715" s="6" t="s">
        <v>1043</v>
      </c>
      <c r="F715" s="6" t="s">
        <v>2239</v>
      </c>
      <c r="G715" s="7">
        <v>978</v>
      </c>
      <c r="H715" s="5" t="s">
        <v>4</v>
      </c>
      <c r="I715" s="5" t="s">
        <v>11</v>
      </c>
      <c r="J715" s="2" t="s">
        <v>12</v>
      </c>
      <c r="K715" s="2" t="s">
        <v>7</v>
      </c>
      <c r="L715" s="126" t="s">
        <v>2240</v>
      </c>
    </row>
    <row r="716" spans="1:23" s="84" customFormat="1" x14ac:dyDescent="0.25">
      <c r="A716" s="1" t="str">
        <f>CONCATENATE(Tableau4[[#This Row],[DPT2]]," - ",Tableau4[[#This Row],[COMMUNE]])</f>
        <v>40 - Mimizan</v>
      </c>
      <c r="B716" s="2">
        <v>40</v>
      </c>
      <c r="C716" s="2" t="s">
        <v>2068</v>
      </c>
      <c r="D716" s="3" t="s">
        <v>791</v>
      </c>
      <c r="E716" s="3" t="s">
        <v>2069</v>
      </c>
      <c r="F716" s="6" t="s">
        <v>2239</v>
      </c>
      <c r="G716" s="4">
        <v>7255</v>
      </c>
      <c r="H716" s="2" t="s">
        <v>4</v>
      </c>
      <c r="I716" s="2" t="s">
        <v>17</v>
      </c>
      <c r="J716" s="2" t="s">
        <v>12</v>
      </c>
      <c r="K716" s="5" t="s">
        <v>1285</v>
      </c>
      <c r="L716" s="126" t="s">
        <v>2240</v>
      </c>
      <c r="M716"/>
      <c r="N716"/>
      <c r="O716"/>
      <c r="P716"/>
      <c r="Q716"/>
      <c r="R716"/>
      <c r="S716"/>
      <c r="T716"/>
      <c r="U716"/>
      <c r="V716"/>
      <c r="W716"/>
    </row>
    <row r="717" spans="1:23" customFormat="1" x14ac:dyDescent="0.25">
      <c r="A717" s="1" t="str">
        <f>CONCATENATE(Tableau4[[#This Row],[DPT2]]," - ",Tableau4[[#This Row],[COMMUNE]])</f>
        <v>40 - Miramont-Sensacq</v>
      </c>
      <c r="B717" s="2">
        <v>40</v>
      </c>
      <c r="C717" s="2" t="s">
        <v>1044</v>
      </c>
      <c r="D717" s="3" t="s">
        <v>763</v>
      </c>
      <c r="E717" s="3" t="s">
        <v>1045</v>
      </c>
      <c r="F717" s="6" t="s">
        <v>2239</v>
      </c>
      <c r="G717" s="4">
        <v>357</v>
      </c>
      <c r="H717" s="2" t="s">
        <v>4</v>
      </c>
      <c r="I717" s="2" t="s">
        <v>17</v>
      </c>
      <c r="J717" s="2" t="s">
        <v>12</v>
      </c>
      <c r="K717" s="2" t="s">
        <v>7</v>
      </c>
      <c r="L717" s="126" t="s">
        <v>2240</v>
      </c>
    </row>
    <row r="718" spans="1:23" customFormat="1" x14ac:dyDescent="0.25">
      <c r="A718" s="1" t="str">
        <f>CONCATENATE(Tableau4[[#This Row],[DPT2]]," - ",Tableau4[[#This Row],[COMMUNE]])</f>
        <v>40 - Misson</v>
      </c>
      <c r="B718" s="2">
        <v>40</v>
      </c>
      <c r="C718" s="5" t="s">
        <v>1046</v>
      </c>
      <c r="D718" s="6" t="s">
        <v>820</v>
      </c>
      <c r="E718" s="6" t="s">
        <v>1047</v>
      </c>
      <c r="F718" s="6" t="s">
        <v>2239</v>
      </c>
      <c r="G718" s="7">
        <v>810</v>
      </c>
      <c r="H718" s="5" t="s">
        <v>4</v>
      </c>
      <c r="I718" s="5" t="s">
        <v>11</v>
      </c>
      <c r="J718" s="2" t="s">
        <v>12</v>
      </c>
      <c r="K718" s="2" t="s">
        <v>7</v>
      </c>
      <c r="L718" s="126" t="s">
        <v>2240</v>
      </c>
    </row>
    <row r="719" spans="1:23" s="84" customFormat="1" x14ac:dyDescent="0.25">
      <c r="A719" s="1" t="str">
        <f>CONCATENATE(Tableau4[[#This Row],[DPT2]]," - ",Tableau4[[#This Row],[COMMUNE]])</f>
        <v>40 - Moliets-et-Maa</v>
      </c>
      <c r="B719" s="2">
        <v>40</v>
      </c>
      <c r="C719" s="2" t="s">
        <v>1751</v>
      </c>
      <c r="D719" s="3" t="s">
        <v>960</v>
      </c>
      <c r="E719" s="3" t="s">
        <v>1752</v>
      </c>
      <c r="F719" s="6" t="s">
        <v>2239</v>
      </c>
      <c r="G719" s="4">
        <v>1185</v>
      </c>
      <c r="H719" s="2" t="s">
        <v>4</v>
      </c>
      <c r="I719" s="2" t="s">
        <v>17</v>
      </c>
      <c r="J719" s="2" t="s">
        <v>12</v>
      </c>
      <c r="K719" s="2" t="s">
        <v>1286</v>
      </c>
      <c r="L719" s="126" t="s">
        <v>2240</v>
      </c>
      <c r="M719"/>
      <c r="N719"/>
      <c r="O719"/>
      <c r="P719"/>
      <c r="Q719"/>
      <c r="R719"/>
      <c r="S719"/>
      <c r="T719"/>
      <c r="U719"/>
      <c r="V719"/>
      <c r="W719"/>
    </row>
    <row r="720" spans="1:23" customFormat="1" x14ac:dyDescent="0.25">
      <c r="A720" s="1" t="str">
        <f>CONCATENATE(Tableau4[[#This Row],[DPT2]]," - ",Tableau4[[#This Row],[COMMUNE]])</f>
        <v>40 - Momuy</v>
      </c>
      <c r="B720" s="2">
        <v>40</v>
      </c>
      <c r="C720" s="2" t="s">
        <v>1048</v>
      </c>
      <c r="D720" s="3" t="s">
        <v>763</v>
      </c>
      <c r="E720" s="3" t="s">
        <v>1049</v>
      </c>
      <c r="F720" s="6" t="s">
        <v>2239</v>
      </c>
      <c r="G720" s="4">
        <v>468</v>
      </c>
      <c r="H720" s="2" t="s">
        <v>4</v>
      </c>
      <c r="I720" s="2" t="s">
        <v>17</v>
      </c>
      <c r="J720" s="2" t="s">
        <v>12</v>
      </c>
      <c r="K720" s="2" t="s">
        <v>7</v>
      </c>
      <c r="L720" s="126" t="s">
        <v>2240</v>
      </c>
    </row>
    <row r="721" spans="1:23" customFormat="1" x14ac:dyDescent="0.25">
      <c r="A721" s="1" t="str">
        <f>CONCATENATE(Tableau4[[#This Row],[DPT2]]," - ",Tableau4[[#This Row],[COMMUNE]])</f>
        <v>40 - Monget</v>
      </c>
      <c r="B721" s="2">
        <v>40</v>
      </c>
      <c r="C721" s="2" t="s">
        <v>1050</v>
      </c>
      <c r="D721" s="3" t="s">
        <v>763</v>
      </c>
      <c r="E721" s="3" t="s">
        <v>1051</v>
      </c>
      <c r="F721" s="6" t="s">
        <v>2239</v>
      </c>
      <c r="G721" s="4">
        <v>83</v>
      </c>
      <c r="H721" s="2" t="s">
        <v>4</v>
      </c>
      <c r="I721" s="2" t="s">
        <v>17</v>
      </c>
      <c r="J721" s="2" t="s">
        <v>12</v>
      </c>
      <c r="K721" s="2" t="s">
        <v>7</v>
      </c>
      <c r="L721" s="126" t="s">
        <v>2240</v>
      </c>
    </row>
    <row r="722" spans="1:23" customFormat="1" x14ac:dyDescent="0.25">
      <c r="A722" s="1" t="str">
        <f>CONCATENATE(Tableau4[[#This Row],[DPT2]]," - ",Tableau4[[#This Row],[COMMUNE]])</f>
        <v>40 - Monségur</v>
      </c>
      <c r="B722" s="2">
        <v>40</v>
      </c>
      <c r="C722" s="2" t="s">
        <v>1052</v>
      </c>
      <c r="D722" s="3" t="s">
        <v>763</v>
      </c>
      <c r="E722" s="3" t="s">
        <v>4458</v>
      </c>
      <c r="F722" s="6" t="s">
        <v>2239</v>
      </c>
      <c r="G722" s="4">
        <v>385</v>
      </c>
      <c r="H722" s="2" t="s">
        <v>4</v>
      </c>
      <c r="I722" s="2" t="s">
        <v>17</v>
      </c>
      <c r="J722" s="2" t="s">
        <v>12</v>
      </c>
      <c r="K722" s="2" t="s">
        <v>7</v>
      </c>
      <c r="L722" s="126" t="s">
        <v>2240</v>
      </c>
    </row>
    <row r="723" spans="1:23" s="84" customFormat="1" x14ac:dyDescent="0.25">
      <c r="A723" s="1" t="str">
        <f>CONCATENATE(Tableau4[[#This Row],[DPT2]]," - ",Tableau4[[#This Row],[COMMUNE]])</f>
        <v>40 - Montaut</v>
      </c>
      <c r="B723" s="2">
        <v>40</v>
      </c>
      <c r="C723" s="2" t="s">
        <v>1053</v>
      </c>
      <c r="D723" s="3" t="s">
        <v>763</v>
      </c>
      <c r="E723" s="3" t="s">
        <v>4449</v>
      </c>
      <c r="F723" s="6" t="s">
        <v>2239</v>
      </c>
      <c r="G723" s="4">
        <v>620</v>
      </c>
      <c r="H723" s="2" t="s">
        <v>4</v>
      </c>
      <c r="I723" s="2" t="s">
        <v>17</v>
      </c>
      <c r="J723" s="2" t="s">
        <v>12</v>
      </c>
      <c r="K723" s="2" t="s">
        <v>7</v>
      </c>
      <c r="L723" s="126" t="s">
        <v>2240</v>
      </c>
    </row>
    <row r="724" spans="1:23" customFormat="1" x14ac:dyDescent="0.25">
      <c r="A724" s="1" t="str">
        <f>CONCATENATE(Tableau4[[#This Row],[DPT2]]," - ",Tableau4[[#This Row],[COMMUNE]])</f>
        <v>40 - Mont-de-Marsan</v>
      </c>
      <c r="B724" s="91">
        <v>40</v>
      </c>
      <c r="C724" s="11" t="s">
        <v>2211</v>
      </c>
      <c r="D724" s="92" t="s">
        <v>843</v>
      </c>
      <c r="E724" s="115" t="s">
        <v>2224</v>
      </c>
      <c r="F724" s="93" t="s">
        <v>4470</v>
      </c>
      <c r="G724" s="94">
        <v>29807</v>
      </c>
      <c r="H724" s="91" t="s">
        <v>103</v>
      </c>
      <c r="I724" s="91" t="s">
        <v>17</v>
      </c>
      <c r="J724" s="91" t="s">
        <v>12</v>
      </c>
      <c r="K724" s="91" t="s">
        <v>1287</v>
      </c>
      <c r="L724" s="126" t="s">
        <v>2240</v>
      </c>
    </row>
    <row r="725" spans="1:23" customFormat="1" x14ac:dyDescent="0.25">
      <c r="A725" s="1" t="str">
        <f>CONCATENATE(Tableau4[[#This Row],[DPT2]]," - ",Tableau4[[#This Row],[COMMUNE]])</f>
        <v>40 - Montégut</v>
      </c>
      <c r="B725" s="2">
        <v>40</v>
      </c>
      <c r="C725" s="5" t="s">
        <v>1054</v>
      </c>
      <c r="D725" s="6" t="s">
        <v>776</v>
      </c>
      <c r="E725" s="6" t="s">
        <v>1055</v>
      </c>
      <c r="F725" s="6" t="s">
        <v>2239</v>
      </c>
      <c r="G725" s="7">
        <v>75</v>
      </c>
      <c r="H725" s="5" t="s">
        <v>4</v>
      </c>
      <c r="I725" s="5" t="s">
        <v>11</v>
      </c>
      <c r="J725" s="2" t="s">
        <v>12</v>
      </c>
      <c r="K725" s="2" t="s">
        <v>7</v>
      </c>
      <c r="L725" s="126" t="s">
        <v>2240</v>
      </c>
      <c r="M725" s="84"/>
      <c r="N725" s="84"/>
      <c r="O725" s="84"/>
      <c r="P725" s="84"/>
      <c r="Q725" s="84"/>
      <c r="R725" s="84"/>
      <c r="S725" s="84"/>
      <c r="T725" s="84"/>
      <c r="U725" s="84"/>
      <c r="V725" s="84"/>
      <c r="W725" s="84"/>
    </row>
    <row r="726" spans="1:23" s="84" customFormat="1" x14ac:dyDescent="0.25">
      <c r="A726" s="1" t="str">
        <f>CONCATENATE(Tableau4[[#This Row],[DPT2]]," - ",Tableau4[[#This Row],[COMMUNE]])</f>
        <v>40 - Montfort-en-Chalosse</v>
      </c>
      <c r="B726" s="2">
        <v>40</v>
      </c>
      <c r="C726" s="2" t="s">
        <v>2070</v>
      </c>
      <c r="D726" s="3" t="s">
        <v>799</v>
      </c>
      <c r="E726" s="3" t="s">
        <v>2071</v>
      </c>
      <c r="F726" s="6" t="s">
        <v>2239</v>
      </c>
      <c r="G726" s="4">
        <v>1183</v>
      </c>
      <c r="H726" s="2" t="s">
        <v>4</v>
      </c>
      <c r="I726" s="2" t="s">
        <v>17</v>
      </c>
      <c r="J726" s="2" t="s">
        <v>12</v>
      </c>
      <c r="K726" s="5" t="s">
        <v>1285</v>
      </c>
      <c r="L726" s="126" t="s">
        <v>2240</v>
      </c>
      <c r="M726"/>
      <c r="N726"/>
      <c r="O726"/>
      <c r="P726"/>
      <c r="Q726"/>
      <c r="R726"/>
      <c r="S726"/>
      <c r="T726"/>
      <c r="U726"/>
      <c r="V726"/>
      <c r="W726"/>
    </row>
    <row r="727" spans="1:23" customFormat="1" x14ac:dyDescent="0.25">
      <c r="A727" s="1" t="str">
        <f>CONCATENATE(Tableau4[[#This Row],[DPT2]]," - ",Tableau4[[#This Row],[COMMUNE]])</f>
        <v>40 - Montgaillard</v>
      </c>
      <c r="B727" s="2">
        <v>40</v>
      </c>
      <c r="C727" s="2" t="s">
        <v>1056</v>
      </c>
      <c r="D727" s="3" t="s">
        <v>763</v>
      </c>
      <c r="E727" s="3" t="s">
        <v>1057</v>
      </c>
      <c r="F727" s="6" t="s">
        <v>2239</v>
      </c>
      <c r="G727" s="4">
        <v>620</v>
      </c>
      <c r="H727" s="2" t="s">
        <v>4</v>
      </c>
      <c r="I727" s="2" t="s">
        <v>17</v>
      </c>
      <c r="J727" s="2" t="s">
        <v>12</v>
      </c>
      <c r="K727" s="2" t="s">
        <v>7</v>
      </c>
      <c r="L727" s="126" t="s">
        <v>2240</v>
      </c>
      <c r="M727" s="84"/>
      <c r="N727" s="84"/>
      <c r="O727" s="84"/>
      <c r="P727" s="84"/>
      <c r="Q727" s="84"/>
      <c r="R727" s="84"/>
      <c r="S727" s="84"/>
      <c r="T727" s="84"/>
      <c r="U727" s="84"/>
      <c r="V727" s="84"/>
      <c r="W727" s="84"/>
    </row>
    <row r="728" spans="1:23" s="84" customFormat="1" x14ac:dyDescent="0.25">
      <c r="A728" s="1" t="str">
        <f>CONCATENATE(Tableau4[[#This Row],[DPT2]]," - ",Tableau4[[#This Row],[COMMUNE]])</f>
        <v>40 - Montsoué</v>
      </c>
      <c r="B728" s="2">
        <v>40</v>
      </c>
      <c r="C728" s="2" t="s">
        <v>1058</v>
      </c>
      <c r="D728" s="3" t="s">
        <v>763</v>
      </c>
      <c r="E728" s="3" t="s">
        <v>1059</v>
      </c>
      <c r="F728" s="6" t="s">
        <v>2239</v>
      </c>
      <c r="G728" s="4">
        <v>574</v>
      </c>
      <c r="H728" s="2" t="s">
        <v>4</v>
      </c>
      <c r="I728" s="2" t="s">
        <v>17</v>
      </c>
      <c r="J728" s="2" t="s">
        <v>12</v>
      </c>
      <c r="K728" s="2" t="s">
        <v>7</v>
      </c>
      <c r="L728" s="126" t="s">
        <v>2240</v>
      </c>
      <c r="M728"/>
      <c r="N728"/>
      <c r="O728"/>
      <c r="P728"/>
      <c r="Q728"/>
      <c r="R728"/>
      <c r="S728"/>
      <c r="T728"/>
      <c r="U728"/>
      <c r="V728"/>
      <c r="W728"/>
    </row>
    <row r="729" spans="1:23" s="84" customFormat="1" x14ac:dyDescent="0.25">
      <c r="A729" s="1" t="str">
        <f>CONCATENATE(Tableau4[[#This Row],[DPT2]]," - ",Tableau4[[#This Row],[COMMUNE]])</f>
        <v>40 - Morcenx-la-Nouvelle</v>
      </c>
      <c r="B729" s="2">
        <v>40</v>
      </c>
      <c r="C729" s="5" t="s">
        <v>2072</v>
      </c>
      <c r="D729" s="6" t="s">
        <v>1085</v>
      </c>
      <c r="E729" s="6" t="s">
        <v>2073</v>
      </c>
      <c r="F729" s="6" t="s">
        <v>2239</v>
      </c>
      <c r="G729" s="7">
        <v>4987</v>
      </c>
      <c r="H729" s="5" t="s">
        <v>4</v>
      </c>
      <c r="I729" s="5" t="s">
        <v>11</v>
      </c>
      <c r="J729" s="2" t="s">
        <v>4411</v>
      </c>
      <c r="K729" s="5" t="s">
        <v>1285</v>
      </c>
      <c r="L729" s="126" t="s">
        <v>2240</v>
      </c>
      <c r="M729"/>
      <c r="N729"/>
      <c r="O729"/>
      <c r="P729"/>
      <c r="Q729"/>
      <c r="R729"/>
      <c r="S729"/>
      <c r="T729"/>
      <c r="U729"/>
      <c r="V729"/>
      <c r="W729"/>
    </row>
    <row r="730" spans="1:23" customFormat="1" x14ac:dyDescent="0.25">
      <c r="A730" s="1" t="str">
        <f>CONCATENATE(Tableau4[[#This Row],[DPT2]]," - ",Tableau4[[#This Row],[COMMUNE]])</f>
        <v>40 - Morganx</v>
      </c>
      <c r="B730" s="2">
        <v>40</v>
      </c>
      <c r="C730" s="2" t="s">
        <v>1060</v>
      </c>
      <c r="D730" s="3" t="s">
        <v>763</v>
      </c>
      <c r="E730" s="3" t="s">
        <v>1061</v>
      </c>
      <c r="F730" s="6" t="s">
        <v>2239</v>
      </c>
      <c r="G730" s="4">
        <v>173</v>
      </c>
      <c r="H730" s="2" t="s">
        <v>4</v>
      </c>
      <c r="I730" s="2" t="s">
        <v>17</v>
      </c>
      <c r="J730" s="2" t="s">
        <v>12</v>
      </c>
      <c r="K730" s="2" t="s">
        <v>7</v>
      </c>
      <c r="L730" s="126" t="s">
        <v>2240</v>
      </c>
      <c r="M730" s="84"/>
      <c r="N730" s="84"/>
      <c r="O730" s="84"/>
      <c r="P730" s="84"/>
      <c r="Q730" s="84"/>
      <c r="R730" s="84"/>
      <c r="S730" s="84"/>
      <c r="T730" s="84"/>
      <c r="U730" s="84"/>
      <c r="V730" s="84"/>
      <c r="W730" s="84"/>
    </row>
    <row r="731" spans="1:23" customFormat="1" x14ac:dyDescent="0.25">
      <c r="A731" s="1" t="str">
        <f>CONCATENATE(Tableau4[[#This Row],[DPT2]]," - ",Tableau4[[#This Row],[COMMUNE]])</f>
        <v>40 - Mouscardès</v>
      </c>
      <c r="B731" s="2">
        <v>40</v>
      </c>
      <c r="C731" s="5" t="s">
        <v>1062</v>
      </c>
      <c r="D731" s="6" t="s">
        <v>820</v>
      </c>
      <c r="E731" s="6" t="s">
        <v>1063</v>
      </c>
      <c r="F731" s="6" t="s">
        <v>2239</v>
      </c>
      <c r="G731" s="7">
        <v>270</v>
      </c>
      <c r="H731" s="5" t="s">
        <v>4</v>
      </c>
      <c r="I731" s="5" t="s">
        <v>11</v>
      </c>
      <c r="J731" s="2" t="s">
        <v>12</v>
      </c>
      <c r="K731" s="2" t="s">
        <v>7</v>
      </c>
      <c r="L731" s="126" t="s">
        <v>2240</v>
      </c>
    </row>
    <row r="732" spans="1:23" customFormat="1" x14ac:dyDescent="0.25">
      <c r="A732" s="1" t="str">
        <f>CONCATENATE(Tableau4[[#This Row],[DPT2]]," - ",Tableau4[[#This Row],[COMMUNE]])</f>
        <v>40 - Moustey</v>
      </c>
      <c r="B732" s="2">
        <v>40</v>
      </c>
      <c r="C732" s="5" t="s">
        <v>1064</v>
      </c>
      <c r="D732" s="6" t="s">
        <v>768</v>
      </c>
      <c r="E732" s="6" t="s">
        <v>1065</v>
      </c>
      <c r="F732" s="6" t="s">
        <v>2239</v>
      </c>
      <c r="G732" s="7">
        <v>674</v>
      </c>
      <c r="H732" s="5" t="s">
        <v>4</v>
      </c>
      <c r="I732" s="5" t="s">
        <v>11</v>
      </c>
      <c r="J732" s="2" t="s">
        <v>12</v>
      </c>
      <c r="K732" s="2" t="s">
        <v>7</v>
      </c>
      <c r="L732" s="126" t="s">
        <v>2240</v>
      </c>
    </row>
    <row r="733" spans="1:23" customFormat="1" x14ac:dyDescent="0.25">
      <c r="A733" s="1" t="str">
        <f>CONCATENATE(Tableau4[[#This Row],[DPT2]]," - ",Tableau4[[#This Row],[COMMUNE]])</f>
        <v>40 - Mugron</v>
      </c>
      <c r="B733" s="2">
        <v>40</v>
      </c>
      <c r="C733" s="2" t="s">
        <v>2074</v>
      </c>
      <c r="D733" s="3" t="s">
        <v>799</v>
      </c>
      <c r="E733" s="3" t="s">
        <v>2075</v>
      </c>
      <c r="F733" s="6" t="s">
        <v>2239</v>
      </c>
      <c r="G733" s="4">
        <v>1343</v>
      </c>
      <c r="H733" s="2" t="s">
        <v>4</v>
      </c>
      <c r="I733" s="2" t="s">
        <v>17</v>
      </c>
      <c r="J733" s="2" t="s">
        <v>12</v>
      </c>
      <c r="K733" s="5" t="s">
        <v>1285</v>
      </c>
      <c r="L733" s="126" t="s">
        <v>2240</v>
      </c>
      <c r="M733" s="84"/>
      <c r="N733" s="84"/>
      <c r="O733" s="84"/>
      <c r="P733" s="84"/>
      <c r="Q733" s="84"/>
      <c r="R733" s="84"/>
      <c r="S733" s="84"/>
      <c r="T733" s="84"/>
      <c r="U733" s="84"/>
      <c r="V733" s="84"/>
      <c r="W733" s="84"/>
    </row>
    <row r="734" spans="1:23" customFormat="1" x14ac:dyDescent="0.25">
      <c r="A734" s="1" t="str">
        <f>CONCATENATE(Tableau4[[#This Row],[DPT2]]," - ",Tableau4[[#This Row],[COMMUNE]])</f>
        <v>40 - Narrosse</v>
      </c>
      <c r="B734" s="91">
        <v>40</v>
      </c>
      <c r="C734" s="2" t="s">
        <v>1753</v>
      </c>
      <c r="D734" s="92" t="s">
        <v>760</v>
      </c>
      <c r="E734" s="93" t="s">
        <v>1754</v>
      </c>
      <c r="F734" s="93" t="s">
        <v>2240</v>
      </c>
      <c r="G734" s="94">
        <v>3230</v>
      </c>
      <c r="H734" s="91" t="s">
        <v>103</v>
      </c>
      <c r="I734" s="91" t="s">
        <v>17</v>
      </c>
      <c r="J734" s="91" t="s">
        <v>12</v>
      </c>
      <c r="K734" s="2" t="s">
        <v>1286</v>
      </c>
      <c r="L734" s="126" t="s">
        <v>2240</v>
      </c>
    </row>
    <row r="735" spans="1:23" customFormat="1" x14ac:dyDescent="0.25">
      <c r="A735" s="1" t="str">
        <f>CONCATENATE(Tableau4[[#This Row],[DPT2]]," - ",Tableau4[[#This Row],[COMMUNE]])</f>
        <v>40 - Nassiet</v>
      </c>
      <c r="B735" s="2">
        <v>40</v>
      </c>
      <c r="C735" s="5" t="s">
        <v>1066</v>
      </c>
      <c r="D735" s="6" t="s">
        <v>766</v>
      </c>
      <c r="E735" s="6" t="s">
        <v>1067</v>
      </c>
      <c r="F735" s="6" t="s">
        <v>2239</v>
      </c>
      <c r="G735" s="7">
        <v>325</v>
      </c>
      <c r="H735" s="5" t="s">
        <v>4</v>
      </c>
      <c r="I735" s="5" t="s">
        <v>11</v>
      </c>
      <c r="J735" s="2" t="s">
        <v>12</v>
      </c>
      <c r="K735" s="2" t="s">
        <v>7</v>
      </c>
      <c r="L735" s="126" t="s">
        <v>2240</v>
      </c>
      <c r="M735" s="84"/>
      <c r="N735" s="84"/>
      <c r="O735" s="84"/>
      <c r="P735" s="84"/>
      <c r="Q735" s="84"/>
      <c r="R735" s="84"/>
      <c r="S735" s="84"/>
      <c r="T735" s="84"/>
      <c r="U735" s="84"/>
      <c r="V735" s="84"/>
      <c r="W735" s="84"/>
    </row>
    <row r="736" spans="1:23" customFormat="1" x14ac:dyDescent="0.25">
      <c r="A736" s="1" t="str">
        <f>CONCATENATE(Tableau4[[#This Row],[DPT2]]," - ",Tableau4[[#This Row],[COMMUNE]])</f>
        <v>40 - Nerbis</v>
      </c>
      <c r="B736" s="2">
        <v>40</v>
      </c>
      <c r="C736" s="2" t="s">
        <v>1068</v>
      </c>
      <c r="D736" s="3" t="s">
        <v>799</v>
      </c>
      <c r="E736" s="3" t="s">
        <v>1069</v>
      </c>
      <c r="F736" s="6" t="s">
        <v>2239</v>
      </c>
      <c r="G736" s="4">
        <v>265</v>
      </c>
      <c r="H736" s="2" t="s">
        <v>4</v>
      </c>
      <c r="I736" s="2" t="s">
        <v>17</v>
      </c>
      <c r="J736" s="2" t="s">
        <v>12</v>
      </c>
      <c r="K736" s="2" t="s">
        <v>7</v>
      </c>
      <c r="L736" s="126" t="s">
        <v>2240</v>
      </c>
    </row>
    <row r="737" spans="1:23" customFormat="1" x14ac:dyDescent="0.25">
      <c r="A737" s="1" t="str">
        <f>CONCATENATE(Tableau4[[#This Row],[DPT2]]," - ",Tableau4[[#This Row],[COMMUNE]])</f>
        <v>40 - Nousse</v>
      </c>
      <c r="B737" s="2">
        <v>40</v>
      </c>
      <c r="C737" s="2" t="s">
        <v>1070</v>
      </c>
      <c r="D737" s="3" t="s">
        <v>799</v>
      </c>
      <c r="E737" s="3" t="s">
        <v>1071</v>
      </c>
      <c r="F737" s="6" t="s">
        <v>2239</v>
      </c>
      <c r="G737" s="4">
        <v>247</v>
      </c>
      <c r="H737" s="2" t="s">
        <v>4</v>
      </c>
      <c r="I737" s="2" t="s">
        <v>17</v>
      </c>
      <c r="J737" s="2" t="s">
        <v>12</v>
      </c>
      <c r="K737" s="2" t="s">
        <v>7</v>
      </c>
      <c r="L737" s="126" t="s">
        <v>2240</v>
      </c>
    </row>
    <row r="738" spans="1:23" s="84" customFormat="1" x14ac:dyDescent="0.25">
      <c r="A738" s="1" t="str">
        <f>CONCATENATE(Tableau4[[#This Row],[DPT2]]," - ",Tableau4[[#This Row],[COMMUNE]])</f>
        <v>40 - Oeyregave</v>
      </c>
      <c r="B738" s="2">
        <v>40</v>
      </c>
      <c r="C738" s="5" t="s">
        <v>1072</v>
      </c>
      <c r="D738" s="6" t="s">
        <v>820</v>
      </c>
      <c r="E738" s="6" t="s">
        <v>1073</v>
      </c>
      <c r="F738" s="6" t="s">
        <v>2239</v>
      </c>
      <c r="G738" s="7">
        <v>325</v>
      </c>
      <c r="H738" s="5" t="s">
        <v>4</v>
      </c>
      <c r="I738" s="5" t="s">
        <v>11</v>
      </c>
      <c r="J738" s="2" t="s">
        <v>12</v>
      </c>
      <c r="K738" s="2" t="s">
        <v>7</v>
      </c>
      <c r="L738" s="126" t="s">
        <v>2240</v>
      </c>
    </row>
    <row r="739" spans="1:23" customFormat="1" x14ac:dyDescent="0.25">
      <c r="A739" s="1" t="str">
        <f>CONCATENATE(Tableau4[[#This Row],[DPT2]]," - ",Tableau4[[#This Row],[COMMUNE]])</f>
        <v>40 - Oeyreluy</v>
      </c>
      <c r="B739" s="2">
        <v>40</v>
      </c>
      <c r="C739" s="2" t="s">
        <v>1755</v>
      </c>
      <c r="D739" s="3" t="s">
        <v>760</v>
      </c>
      <c r="E739" s="3" t="s">
        <v>1756</v>
      </c>
      <c r="F739" s="6" t="s">
        <v>2239</v>
      </c>
      <c r="G739" s="4">
        <v>1507</v>
      </c>
      <c r="H739" s="2" t="s">
        <v>4</v>
      </c>
      <c r="I739" s="2" t="s">
        <v>17</v>
      </c>
      <c r="J739" s="2" t="s">
        <v>12</v>
      </c>
      <c r="K739" s="2" t="s">
        <v>1286</v>
      </c>
      <c r="L739" s="126" t="s">
        <v>2240</v>
      </c>
    </row>
    <row r="740" spans="1:23" s="84" customFormat="1" x14ac:dyDescent="0.25">
      <c r="A740" s="1" t="str">
        <f>CONCATENATE(Tableau4[[#This Row],[DPT2]]," - ",Tableau4[[#This Row],[COMMUNE]])</f>
        <v>40 - Onard</v>
      </c>
      <c r="B740" s="2">
        <v>40</v>
      </c>
      <c r="C740" s="2" t="s">
        <v>1074</v>
      </c>
      <c r="D740" s="3" t="s">
        <v>799</v>
      </c>
      <c r="E740" s="3" t="s">
        <v>1075</v>
      </c>
      <c r="F740" s="6" t="s">
        <v>2239</v>
      </c>
      <c r="G740" s="4">
        <v>366</v>
      </c>
      <c r="H740" s="2" t="s">
        <v>4</v>
      </c>
      <c r="I740" s="2" t="s">
        <v>17</v>
      </c>
      <c r="J740" s="2" t="s">
        <v>12</v>
      </c>
      <c r="K740" s="2" t="s">
        <v>7</v>
      </c>
      <c r="L740" s="126" t="s">
        <v>2240</v>
      </c>
      <c r="M740"/>
      <c r="N740"/>
      <c r="O740"/>
      <c r="P740"/>
      <c r="Q740"/>
      <c r="R740"/>
      <c r="S740"/>
      <c r="T740"/>
      <c r="U740"/>
      <c r="V740"/>
      <c r="W740"/>
    </row>
    <row r="741" spans="1:23" customFormat="1" x14ac:dyDescent="0.25">
      <c r="A741" s="1" t="str">
        <f>CONCATENATE(Tableau4[[#This Row],[DPT2]]," - ",Tableau4[[#This Row],[COMMUNE]])</f>
        <v>40 - Ondres</v>
      </c>
      <c r="B741" s="91">
        <v>40</v>
      </c>
      <c r="C741" s="2" t="s">
        <v>1757</v>
      </c>
      <c r="D741" s="92" t="s">
        <v>833</v>
      </c>
      <c r="E741" s="93" t="s">
        <v>1758</v>
      </c>
      <c r="F741" s="93" t="s">
        <v>2240</v>
      </c>
      <c r="G741" s="94">
        <v>5520</v>
      </c>
      <c r="H741" s="91" t="s">
        <v>103</v>
      </c>
      <c r="I741" s="91" t="s">
        <v>17</v>
      </c>
      <c r="J741" s="91" t="s">
        <v>12</v>
      </c>
      <c r="K741" s="2" t="s">
        <v>1286</v>
      </c>
      <c r="L741" s="126" t="s">
        <v>2240</v>
      </c>
      <c r="M741" s="84"/>
      <c r="N741" s="84"/>
      <c r="O741" s="84"/>
      <c r="P741" s="84"/>
      <c r="Q741" s="84"/>
      <c r="R741" s="84"/>
      <c r="S741" s="84"/>
      <c r="T741" s="84"/>
      <c r="U741" s="84"/>
      <c r="V741" s="84"/>
      <c r="W741" s="84"/>
    </row>
    <row r="742" spans="1:23" customFormat="1" x14ac:dyDescent="0.25">
      <c r="A742" s="1" t="str">
        <f>CONCATENATE(Tableau4[[#This Row],[DPT2]]," - ",Tableau4[[#This Row],[COMMUNE]])</f>
        <v>40 - Onesse-Laharie</v>
      </c>
      <c r="B742" s="2">
        <v>40</v>
      </c>
      <c r="C742" s="5" t="s">
        <v>1759</v>
      </c>
      <c r="D742" s="6" t="s">
        <v>1085</v>
      </c>
      <c r="E742" s="6" t="s">
        <v>1760</v>
      </c>
      <c r="F742" s="6" t="s">
        <v>2239</v>
      </c>
      <c r="G742" s="7">
        <v>1025</v>
      </c>
      <c r="H742" s="5" t="s">
        <v>4</v>
      </c>
      <c r="I742" s="5" t="s">
        <v>11</v>
      </c>
      <c r="J742" s="2" t="s">
        <v>12</v>
      </c>
      <c r="K742" s="2" t="s">
        <v>1286</v>
      </c>
      <c r="L742" s="126" t="s">
        <v>2240</v>
      </c>
    </row>
    <row r="743" spans="1:23" customFormat="1" x14ac:dyDescent="0.25">
      <c r="A743" s="1" t="str">
        <f>CONCATENATE(Tableau4[[#This Row],[DPT2]]," - ",Tableau4[[#This Row],[COMMUNE]])</f>
        <v>40 - Orist</v>
      </c>
      <c r="B743" s="2">
        <v>40</v>
      </c>
      <c r="C743" s="5" t="s">
        <v>1076</v>
      </c>
      <c r="D743" s="6" t="s">
        <v>820</v>
      </c>
      <c r="E743" s="6" t="s">
        <v>1077</v>
      </c>
      <c r="F743" s="6" t="s">
        <v>2239</v>
      </c>
      <c r="G743" s="7">
        <v>742</v>
      </c>
      <c r="H743" s="5" t="s">
        <v>4</v>
      </c>
      <c r="I743" s="5" t="s">
        <v>11</v>
      </c>
      <c r="J743" s="2" t="s">
        <v>12</v>
      </c>
      <c r="K743" s="2" t="s">
        <v>7</v>
      </c>
      <c r="L743" s="126" t="s">
        <v>2240</v>
      </c>
      <c r="M743" s="84"/>
      <c r="N743" s="84"/>
      <c r="O743" s="84"/>
      <c r="P743" s="84"/>
      <c r="Q743" s="84"/>
      <c r="R743" s="84"/>
      <c r="S743" s="84"/>
      <c r="T743" s="84"/>
      <c r="U743" s="84"/>
      <c r="V743" s="84"/>
      <c r="W743" s="84"/>
    </row>
    <row r="744" spans="1:23" s="84" customFormat="1" x14ac:dyDescent="0.25">
      <c r="A744" s="1" t="str">
        <f>CONCATENATE(Tableau4[[#This Row],[DPT2]]," - ",Tableau4[[#This Row],[COMMUNE]])</f>
        <v>40 - Orthevielle</v>
      </c>
      <c r="B744" s="2">
        <v>40</v>
      </c>
      <c r="C744" s="5" t="s">
        <v>1078</v>
      </c>
      <c r="D744" s="6" t="s">
        <v>820</v>
      </c>
      <c r="E744" s="6" t="s">
        <v>1079</v>
      </c>
      <c r="F744" s="6" t="s">
        <v>2239</v>
      </c>
      <c r="G744" s="7">
        <v>1002</v>
      </c>
      <c r="H744" s="5" t="s">
        <v>4</v>
      </c>
      <c r="I744" s="5" t="s">
        <v>11</v>
      </c>
      <c r="J744" s="2" t="s">
        <v>12</v>
      </c>
      <c r="K744" s="2" t="s">
        <v>7</v>
      </c>
      <c r="L744" s="126" t="s">
        <v>2240</v>
      </c>
      <c r="M744"/>
      <c r="N744"/>
      <c r="O744"/>
      <c r="P744"/>
      <c r="Q744"/>
      <c r="R744"/>
      <c r="S744"/>
      <c r="T744"/>
      <c r="U744"/>
      <c r="V744"/>
      <c r="W744"/>
    </row>
    <row r="745" spans="1:23" customFormat="1" x14ac:dyDescent="0.25">
      <c r="A745" s="1" t="str">
        <f>CONCATENATE(Tableau4[[#This Row],[DPT2]]," - ",Tableau4[[#This Row],[COMMUNE]])</f>
        <v>40 - Orx</v>
      </c>
      <c r="B745" s="2">
        <v>40</v>
      </c>
      <c r="C745" s="2" t="s">
        <v>1080</v>
      </c>
      <c r="D745" s="3" t="s">
        <v>960</v>
      </c>
      <c r="E745" s="3" t="s">
        <v>1081</v>
      </c>
      <c r="F745" s="6" t="s">
        <v>2239</v>
      </c>
      <c r="G745" s="4">
        <v>635</v>
      </c>
      <c r="H745" s="2" t="s">
        <v>4</v>
      </c>
      <c r="I745" s="2" t="s">
        <v>17</v>
      </c>
      <c r="J745" s="2" t="s">
        <v>12</v>
      </c>
      <c r="K745" s="2" t="s">
        <v>7</v>
      </c>
      <c r="L745" s="126" t="s">
        <v>2240</v>
      </c>
      <c r="M745" s="84"/>
      <c r="N745" s="84"/>
      <c r="O745" s="84"/>
      <c r="P745" s="84"/>
      <c r="Q745" s="84"/>
      <c r="R745" s="84"/>
      <c r="S745" s="84"/>
      <c r="T745" s="84"/>
      <c r="U745" s="84"/>
      <c r="V745" s="84"/>
      <c r="W745" s="84"/>
    </row>
    <row r="746" spans="1:23" s="84" customFormat="1" x14ac:dyDescent="0.25">
      <c r="A746" s="1" t="str">
        <f>CONCATENATE(Tableau4[[#This Row],[DPT2]]," - ",Tableau4[[#This Row],[COMMUNE]])</f>
        <v>40 - Ossages</v>
      </c>
      <c r="B746" s="2">
        <v>40</v>
      </c>
      <c r="C746" s="5" t="s">
        <v>1082</v>
      </c>
      <c r="D746" s="6" t="s">
        <v>820</v>
      </c>
      <c r="E746" s="6" t="s">
        <v>1083</v>
      </c>
      <c r="F746" s="6" t="s">
        <v>2239</v>
      </c>
      <c r="G746" s="7">
        <v>501</v>
      </c>
      <c r="H746" s="5" t="s">
        <v>4</v>
      </c>
      <c r="I746" s="5" t="s">
        <v>11</v>
      </c>
      <c r="J746" s="2" t="s">
        <v>12</v>
      </c>
      <c r="K746" s="2" t="s">
        <v>7</v>
      </c>
      <c r="L746" s="126" t="s">
        <v>2240</v>
      </c>
    </row>
    <row r="747" spans="1:23" customFormat="1" x14ac:dyDescent="0.25">
      <c r="A747" s="1" t="str">
        <f>CONCATENATE(Tableau4[[#This Row],[DPT2]]," - ",Tableau4[[#This Row],[COMMUNE]])</f>
        <v>40 - Ousse-Suzan</v>
      </c>
      <c r="B747" s="2">
        <v>40</v>
      </c>
      <c r="C747" s="5" t="s">
        <v>1084</v>
      </c>
      <c r="D747" s="6" t="s">
        <v>1085</v>
      </c>
      <c r="E747" s="6" t="s">
        <v>1086</v>
      </c>
      <c r="F747" s="6" t="s">
        <v>2239</v>
      </c>
      <c r="G747" s="7">
        <v>285</v>
      </c>
      <c r="H747" s="5" t="s">
        <v>4</v>
      </c>
      <c r="I747" s="5" t="s">
        <v>11</v>
      </c>
      <c r="J747" s="2" t="s">
        <v>12</v>
      </c>
      <c r="K747" s="2" t="s">
        <v>7</v>
      </c>
      <c r="L747" s="126" t="s">
        <v>2240</v>
      </c>
      <c r="M747" s="84"/>
      <c r="N747" s="84"/>
      <c r="O747" s="84"/>
      <c r="P747" s="84"/>
      <c r="Q747" s="84"/>
      <c r="R747" s="84"/>
      <c r="S747" s="84"/>
      <c r="T747" s="84"/>
      <c r="U747" s="84"/>
      <c r="V747" s="84"/>
      <c r="W747" s="84"/>
    </row>
    <row r="748" spans="1:23" customFormat="1" x14ac:dyDescent="0.25">
      <c r="A748" s="1" t="str">
        <f>CONCATENATE(Tableau4[[#This Row],[DPT2]]," - ",Tableau4[[#This Row],[COMMUNE]])</f>
        <v>40 - Ozourt</v>
      </c>
      <c r="B748" s="2">
        <v>40</v>
      </c>
      <c r="C748" s="2" t="s">
        <v>1087</v>
      </c>
      <c r="D748" s="3" t="s">
        <v>799</v>
      </c>
      <c r="E748" s="3" t="s">
        <v>1088</v>
      </c>
      <c r="F748" s="6" t="s">
        <v>2239</v>
      </c>
      <c r="G748" s="4">
        <v>201</v>
      </c>
      <c r="H748" s="2" t="s">
        <v>4</v>
      </c>
      <c r="I748" s="2" t="s">
        <v>17</v>
      </c>
      <c r="J748" s="2" t="s">
        <v>12</v>
      </c>
      <c r="K748" s="2" t="s">
        <v>7</v>
      </c>
      <c r="L748" s="126" t="s">
        <v>2240</v>
      </c>
    </row>
    <row r="749" spans="1:23" customFormat="1" x14ac:dyDescent="0.25">
      <c r="A749" s="1" t="str">
        <f>CONCATENATE(Tableau4[[#This Row],[DPT2]]," - ",Tableau4[[#This Row],[COMMUNE]])</f>
        <v>40 - Parentis-en-Born</v>
      </c>
      <c r="B749" s="91">
        <v>40</v>
      </c>
      <c r="C749" s="2" t="s">
        <v>2076</v>
      </c>
      <c r="D749" s="92" t="s">
        <v>933</v>
      </c>
      <c r="E749" s="93" t="s">
        <v>2077</v>
      </c>
      <c r="F749" s="93" t="s">
        <v>2240</v>
      </c>
      <c r="G749" s="94">
        <v>6684</v>
      </c>
      <c r="H749" s="91" t="s">
        <v>103</v>
      </c>
      <c r="I749" s="91" t="s">
        <v>17</v>
      </c>
      <c r="J749" s="91" t="s">
        <v>12</v>
      </c>
      <c r="K749" s="5" t="s">
        <v>1285</v>
      </c>
      <c r="L749" s="126" t="s">
        <v>2240</v>
      </c>
      <c r="M749" s="84"/>
      <c r="N749" s="84"/>
      <c r="O749" s="84"/>
      <c r="P749" s="84"/>
      <c r="Q749" s="84"/>
      <c r="R749" s="84"/>
      <c r="S749" s="84"/>
      <c r="T749" s="84"/>
      <c r="U749" s="84"/>
      <c r="V749" s="84"/>
      <c r="W749" s="84"/>
    </row>
    <row r="750" spans="1:23" customFormat="1" x14ac:dyDescent="0.25">
      <c r="A750" s="1" t="str">
        <f>CONCATENATE(Tableau4[[#This Row],[DPT2]]," - ",Tableau4[[#This Row],[COMMUNE]])</f>
        <v>40 - Parleboscq</v>
      </c>
      <c r="B750" s="2">
        <v>40</v>
      </c>
      <c r="C750" s="5" t="s">
        <v>1089</v>
      </c>
      <c r="D750" s="6" t="s">
        <v>779</v>
      </c>
      <c r="E750" s="6" t="s">
        <v>1090</v>
      </c>
      <c r="F750" s="6" t="s">
        <v>2239</v>
      </c>
      <c r="G750" s="7">
        <v>505</v>
      </c>
      <c r="H750" s="5" t="s">
        <v>4</v>
      </c>
      <c r="I750" s="5" t="s">
        <v>11</v>
      </c>
      <c r="J750" s="2" t="s">
        <v>12</v>
      </c>
      <c r="K750" s="2" t="s">
        <v>7</v>
      </c>
      <c r="L750" s="126" t="s">
        <v>2240</v>
      </c>
    </row>
    <row r="751" spans="1:23" customFormat="1" x14ac:dyDescent="0.25">
      <c r="A751" s="1" t="str">
        <f>CONCATENATE(Tableau4[[#This Row],[DPT2]]," - ",Tableau4[[#This Row],[COMMUNE]])</f>
        <v>40 - Payros-Cazautets</v>
      </c>
      <c r="B751" s="2">
        <v>40</v>
      </c>
      <c r="C751" s="2" t="s">
        <v>1091</v>
      </c>
      <c r="D751" s="3" t="s">
        <v>763</v>
      </c>
      <c r="E751" s="3" t="s">
        <v>1092</v>
      </c>
      <c r="F751" s="6" t="s">
        <v>2239</v>
      </c>
      <c r="G751" s="4">
        <v>107</v>
      </c>
      <c r="H751" s="2" t="s">
        <v>4</v>
      </c>
      <c r="I751" s="2" t="s">
        <v>17</v>
      </c>
      <c r="J751" s="2" t="s">
        <v>12</v>
      </c>
      <c r="K751" s="2" t="s">
        <v>7</v>
      </c>
      <c r="L751" s="126" t="s">
        <v>2240</v>
      </c>
    </row>
    <row r="752" spans="1:23" customFormat="1" x14ac:dyDescent="0.25">
      <c r="A752" s="1" t="str">
        <f>CONCATENATE(Tableau4[[#This Row],[DPT2]]," - ",Tableau4[[#This Row],[COMMUNE]])</f>
        <v>40 - Pécorade</v>
      </c>
      <c r="B752" s="2">
        <v>40</v>
      </c>
      <c r="C752" s="2" t="s">
        <v>1093</v>
      </c>
      <c r="D752" s="3" t="s">
        <v>763</v>
      </c>
      <c r="E752" s="3" t="s">
        <v>1094</v>
      </c>
      <c r="F752" s="6" t="s">
        <v>2239</v>
      </c>
      <c r="G752" s="4">
        <v>139</v>
      </c>
      <c r="H752" s="2" t="s">
        <v>4</v>
      </c>
      <c r="I752" s="2" t="s">
        <v>17</v>
      </c>
      <c r="J752" s="2" t="s">
        <v>12</v>
      </c>
      <c r="K752" s="2" t="s">
        <v>7</v>
      </c>
      <c r="L752" s="126" t="s">
        <v>2240</v>
      </c>
      <c r="M752" s="84"/>
      <c r="N752" s="84"/>
      <c r="O752" s="84"/>
      <c r="P752" s="84"/>
      <c r="Q752" s="84"/>
      <c r="R752" s="84"/>
      <c r="S752" s="84"/>
      <c r="T752" s="84"/>
      <c r="U752" s="84"/>
      <c r="V752" s="84"/>
      <c r="W752" s="84"/>
    </row>
    <row r="753" spans="1:23" s="84" customFormat="1" x14ac:dyDescent="0.25">
      <c r="A753" s="1" t="str">
        <f>CONCATENATE(Tableau4[[#This Row],[DPT2]]," - ",Tableau4[[#This Row],[COMMUNE]])</f>
        <v>40 - Perquie</v>
      </c>
      <c r="B753" s="2">
        <v>40</v>
      </c>
      <c r="C753" s="5" t="s">
        <v>1095</v>
      </c>
      <c r="D753" s="6" t="s">
        <v>776</v>
      </c>
      <c r="E753" s="6" t="s">
        <v>1096</v>
      </c>
      <c r="F753" s="6" t="s">
        <v>2239</v>
      </c>
      <c r="G753" s="7">
        <v>338</v>
      </c>
      <c r="H753" s="5" t="s">
        <v>4</v>
      </c>
      <c r="I753" s="5" t="s">
        <v>11</v>
      </c>
      <c r="J753" s="2" t="s">
        <v>12</v>
      </c>
      <c r="K753" s="2" t="s">
        <v>7</v>
      </c>
      <c r="L753" s="126" t="s">
        <v>2240</v>
      </c>
      <c r="M753"/>
      <c r="N753"/>
      <c r="O753"/>
      <c r="P753"/>
      <c r="Q753"/>
      <c r="R753"/>
      <c r="S753"/>
      <c r="T753"/>
      <c r="U753"/>
      <c r="V753"/>
      <c r="W753"/>
    </row>
    <row r="754" spans="1:23" customFormat="1" x14ac:dyDescent="0.25">
      <c r="A754" s="1" t="str">
        <f>CONCATENATE(Tableau4[[#This Row],[DPT2]]," - ",Tableau4[[#This Row],[COMMUNE]])</f>
        <v>40 - Pey</v>
      </c>
      <c r="B754" s="2">
        <v>40</v>
      </c>
      <c r="C754" s="5" t="s">
        <v>1761</v>
      </c>
      <c r="D754" s="6" t="s">
        <v>820</v>
      </c>
      <c r="E754" s="6" t="s">
        <v>1762</v>
      </c>
      <c r="F754" s="6" t="s">
        <v>2239</v>
      </c>
      <c r="G754" s="7">
        <v>701</v>
      </c>
      <c r="H754" s="5" t="s">
        <v>4</v>
      </c>
      <c r="I754" s="5" t="s">
        <v>11</v>
      </c>
      <c r="J754" s="2" t="s">
        <v>12</v>
      </c>
      <c r="K754" s="2" t="s">
        <v>1286</v>
      </c>
      <c r="L754" s="126" t="s">
        <v>2240</v>
      </c>
    </row>
    <row r="755" spans="1:23" customFormat="1" x14ac:dyDescent="0.25">
      <c r="A755" s="1" t="str">
        <f>CONCATENATE(Tableau4[[#This Row],[DPT2]]," - ",Tableau4[[#This Row],[COMMUNE]])</f>
        <v>40 - Peyre</v>
      </c>
      <c r="B755" s="2">
        <v>40</v>
      </c>
      <c r="C755" s="2" t="s">
        <v>1097</v>
      </c>
      <c r="D755" s="3" t="s">
        <v>763</v>
      </c>
      <c r="E755" s="3" t="s">
        <v>1098</v>
      </c>
      <c r="F755" s="6" t="s">
        <v>2239</v>
      </c>
      <c r="G755" s="4">
        <v>233</v>
      </c>
      <c r="H755" s="2" t="s">
        <v>4</v>
      </c>
      <c r="I755" s="2" t="s">
        <v>17</v>
      </c>
      <c r="J755" s="2" t="s">
        <v>12</v>
      </c>
      <c r="K755" s="2" t="s">
        <v>7</v>
      </c>
      <c r="L755" s="126" t="s">
        <v>2240</v>
      </c>
    </row>
    <row r="756" spans="1:23" customFormat="1" x14ac:dyDescent="0.25">
      <c r="A756" s="1" t="str">
        <f>CONCATENATE(Tableau4[[#This Row],[DPT2]]," - ",Tableau4[[#This Row],[COMMUNE]])</f>
        <v>40 - Peyrehorade</v>
      </c>
      <c r="B756" s="2">
        <v>40</v>
      </c>
      <c r="C756" s="5" t="s">
        <v>2078</v>
      </c>
      <c r="D756" s="6" t="s">
        <v>820</v>
      </c>
      <c r="E756" s="6" t="s">
        <v>2079</v>
      </c>
      <c r="F756" s="6" t="s">
        <v>2239</v>
      </c>
      <c r="G756" s="7">
        <v>3648</v>
      </c>
      <c r="H756" s="5" t="s">
        <v>4</v>
      </c>
      <c r="I756" s="5" t="s">
        <v>11</v>
      </c>
      <c r="J756" s="2" t="s">
        <v>12</v>
      </c>
      <c r="K756" s="5" t="s">
        <v>1285</v>
      </c>
      <c r="L756" s="126" t="s">
        <v>2240</v>
      </c>
    </row>
    <row r="757" spans="1:23" s="84" customFormat="1" x14ac:dyDescent="0.25">
      <c r="A757" s="1" t="str">
        <f>CONCATENATE(Tableau4[[#This Row],[DPT2]]," - ",Tableau4[[#This Row],[COMMUNE]])</f>
        <v>40 - Philondenx</v>
      </c>
      <c r="B757" s="2">
        <v>40</v>
      </c>
      <c r="C757" s="2" t="s">
        <v>1099</v>
      </c>
      <c r="D757" s="3" t="s">
        <v>763</v>
      </c>
      <c r="E757" s="3" t="s">
        <v>1100</v>
      </c>
      <c r="F757" s="6" t="s">
        <v>2239</v>
      </c>
      <c r="G757" s="4">
        <v>200</v>
      </c>
      <c r="H757" s="2" t="s">
        <v>4</v>
      </c>
      <c r="I757" s="2" t="s">
        <v>17</v>
      </c>
      <c r="J757" s="2" t="s">
        <v>12</v>
      </c>
      <c r="K757" s="2" t="s">
        <v>7</v>
      </c>
      <c r="L757" s="126" t="s">
        <v>2240</v>
      </c>
      <c r="M757"/>
      <c r="N757"/>
      <c r="O757"/>
      <c r="P757"/>
      <c r="Q757"/>
      <c r="R757"/>
      <c r="S757"/>
      <c r="T757"/>
      <c r="U757"/>
      <c r="V757"/>
      <c r="W757"/>
    </row>
    <row r="758" spans="1:23" customFormat="1" x14ac:dyDescent="0.25">
      <c r="A758" s="1" t="str">
        <f>CONCATENATE(Tableau4[[#This Row],[DPT2]]," - ",Tableau4[[#This Row],[COMMUNE]])</f>
        <v>40 - Pimbo</v>
      </c>
      <c r="B758" s="2">
        <v>40</v>
      </c>
      <c r="C758" s="2" t="s">
        <v>1101</v>
      </c>
      <c r="D758" s="3" t="s">
        <v>763</v>
      </c>
      <c r="E758" s="3" t="s">
        <v>1102</v>
      </c>
      <c r="F758" s="6" t="s">
        <v>2239</v>
      </c>
      <c r="G758" s="4">
        <v>205</v>
      </c>
      <c r="H758" s="2" t="s">
        <v>4</v>
      </c>
      <c r="I758" s="2" t="s">
        <v>17</v>
      </c>
      <c r="J758" s="2" t="s">
        <v>12</v>
      </c>
      <c r="K758" s="2" t="s">
        <v>7</v>
      </c>
      <c r="L758" s="126" t="s">
        <v>2240</v>
      </c>
    </row>
    <row r="759" spans="1:23" customFormat="1" x14ac:dyDescent="0.25">
      <c r="A759" s="1" t="str">
        <f>CONCATENATE(Tableau4[[#This Row],[DPT2]]," - ",Tableau4[[#This Row],[COMMUNE]])</f>
        <v>40 - Pissos</v>
      </c>
      <c r="B759" s="2">
        <v>40</v>
      </c>
      <c r="C759" s="5" t="s">
        <v>1763</v>
      </c>
      <c r="D759" s="6" t="s">
        <v>768</v>
      </c>
      <c r="E759" s="6" t="s">
        <v>1764</v>
      </c>
      <c r="F759" s="6" t="s">
        <v>2239</v>
      </c>
      <c r="G759" s="7">
        <v>1449</v>
      </c>
      <c r="H759" s="5" t="s">
        <v>4</v>
      </c>
      <c r="I759" s="5" t="s">
        <v>11</v>
      </c>
      <c r="J759" s="2" t="s">
        <v>12</v>
      </c>
      <c r="K759" s="2" t="s">
        <v>1286</v>
      </c>
      <c r="L759" s="126" t="s">
        <v>2240</v>
      </c>
      <c r="M759" s="84"/>
      <c r="N759" s="84"/>
      <c r="O759" s="84"/>
      <c r="P759" s="84"/>
      <c r="Q759" s="84"/>
      <c r="R759" s="84"/>
      <c r="S759" s="84"/>
      <c r="T759" s="84"/>
      <c r="U759" s="84"/>
      <c r="V759" s="84"/>
      <c r="W759" s="84"/>
    </row>
    <row r="760" spans="1:23" customFormat="1" x14ac:dyDescent="0.25">
      <c r="A760" s="1" t="str">
        <f>CONCATENATE(Tableau4[[#This Row],[DPT2]]," - ",Tableau4[[#This Row],[COMMUNE]])</f>
        <v>40 - Pomarez</v>
      </c>
      <c r="B760" s="2">
        <v>40</v>
      </c>
      <c r="C760" s="5" t="s">
        <v>1765</v>
      </c>
      <c r="D760" s="6" t="s">
        <v>766</v>
      </c>
      <c r="E760" s="6" t="s">
        <v>1766</v>
      </c>
      <c r="F760" s="6" t="s">
        <v>2239</v>
      </c>
      <c r="G760" s="7">
        <v>1569</v>
      </c>
      <c r="H760" s="5" t="s">
        <v>4</v>
      </c>
      <c r="I760" s="5" t="s">
        <v>11</v>
      </c>
      <c r="J760" s="2" t="s">
        <v>12</v>
      </c>
      <c r="K760" s="2" t="s">
        <v>1286</v>
      </c>
      <c r="L760" s="126" t="s">
        <v>2240</v>
      </c>
    </row>
    <row r="761" spans="1:23" s="84" customFormat="1" x14ac:dyDescent="0.25">
      <c r="A761" s="1" t="str">
        <f>CONCATENATE(Tableau4[[#This Row],[DPT2]]," - ",Tableau4[[#This Row],[COMMUNE]])</f>
        <v>40 - Pontenx-les-Forges</v>
      </c>
      <c r="B761" s="2">
        <v>40</v>
      </c>
      <c r="C761" s="2" t="s">
        <v>1767</v>
      </c>
      <c r="D761" s="3" t="s">
        <v>791</v>
      </c>
      <c r="E761" s="3" t="s">
        <v>1768</v>
      </c>
      <c r="F761" s="6" t="s">
        <v>2239</v>
      </c>
      <c r="G761" s="4">
        <v>1648</v>
      </c>
      <c r="H761" s="2" t="s">
        <v>4</v>
      </c>
      <c r="I761" s="2" t="s">
        <v>17</v>
      </c>
      <c r="J761" s="2" t="s">
        <v>12</v>
      </c>
      <c r="K761" s="2" t="s">
        <v>1286</v>
      </c>
      <c r="L761" s="126" t="s">
        <v>2240</v>
      </c>
      <c r="M761"/>
      <c r="N761"/>
      <c r="O761"/>
      <c r="P761"/>
      <c r="Q761"/>
      <c r="R761"/>
      <c r="S761"/>
      <c r="T761"/>
      <c r="U761"/>
      <c r="V761"/>
      <c r="W761"/>
    </row>
    <row r="762" spans="1:23" customFormat="1" x14ac:dyDescent="0.25">
      <c r="A762" s="1" t="str">
        <f>CONCATENATE(Tableau4[[#This Row],[DPT2]]," - ",Tableau4[[#This Row],[COMMUNE]])</f>
        <v>40 - Pontonx-sur-l'Adour</v>
      </c>
      <c r="B762" s="2">
        <v>40</v>
      </c>
      <c r="C762" s="2" t="s">
        <v>2080</v>
      </c>
      <c r="D762" s="3" t="s">
        <v>788</v>
      </c>
      <c r="E762" s="3" t="s">
        <v>2081</v>
      </c>
      <c r="F762" s="6" t="s">
        <v>2239</v>
      </c>
      <c r="G762" s="4">
        <v>2868</v>
      </c>
      <c r="H762" s="2" t="s">
        <v>4</v>
      </c>
      <c r="I762" s="2" t="s">
        <v>17</v>
      </c>
      <c r="J762" s="2" t="s">
        <v>12</v>
      </c>
      <c r="K762" s="5" t="s">
        <v>1285</v>
      </c>
      <c r="L762" s="126" t="s">
        <v>2240</v>
      </c>
      <c r="M762" s="84"/>
      <c r="N762" s="84"/>
      <c r="O762" s="84"/>
      <c r="P762" s="84"/>
      <c r="Q762" s="84"/>
      <c r="R762" s="84"/>
      <c r="S762" s="84"/>
      <c r="T762" s="84"/>
      <c r="U762" s="84"/>
      <c r="V762" s="84"/>
      <c r="W762" s="84"/>
    </row>
    <row r="763" spans="1:23" customFormat="1" x14ac:dyDescent="0.25">
      <c r="A763" s="1" t="str">
        <f>CONCATENATE(Tableau4[[#This Row],[DPT2]]," - ",Tableau4[[#This Row],[COMMUNE]])</f>
        <v>40 - Port-de-Lanne</v>
      </c>
      <c r="B763" s="2">
        <v>40</v>
      </c>
      <c r="C763" s="5" t="s">
        <v>1769</v>
      </c>
      <c r="D763" s="6" t="s">
        <v>820</v>
      </c>
      <c r="E763" s="6" t="s">
        <v>1770</v>
      </c>
      <c r="F763" s="6" t="s">
        <v>2239</v>
      </c>
      <c r="G763" s="7">
        <v>1154</v>
      </c>
      <c r="H763" s="5" t="s">
        <v>4</v>
      </c>
      <c r="I763" s="5" t="s">
        <v>11</v>
      </c>
      <c r="J763" s="2" t="s">
        <v>12</v>
      </c>
      <c r="K763" s="2" t="s">
        <v>1286</v>
      </c>
      <c r="L763" s="126" t="s">
        <v>2240</v>
      </c>
    </row>
    <row r="764" spans="1:23" s="84" customFormat="1" x14ac:dyDescent="0.25">
      <c r="A764" s="1" t="str">
        <f>CONCATENATE(Tableau4[[#This Row],[DPT2]]," - ",Tableau4[[#This Row],[COMMUNE]])</f>
        <v>40 - Poudenx</v>
      </c>
      <c r="B764" s="2">
        <v>40</v>
      </c>
      <c r="C764" s="2" t="s">
        <v>1103</v>
      </c>
      <c r="D764" s="3" t="s">
        <v>763</v>
      </c>
      <c r="E764" s="3" t="s">
        <v>1104</v>
      </c>
      <c r="F764" s="6" t="s">
        <v>2239</v>
      </c>
      <c r="G764" s="4">
        <v>222</v>
      </c>
      <c r="H764" s="2" t="s">
        <v>4</v>
      </c>
      <c r="I764" s="2" t="s">
        <v>17</v>
      </c>
      <c r="J764" s="2" t="s">
        <v>12</v>
      </c>
      <c r="K764" s="2" t="s">
        <v>7</v>
      </c>
      <c r="L764" s="126" t="s">
        <v>2240</v>
      </c>
      <c r="M764"/>
      <c r="N764"/>
      <c r="O764"/>
      <c r="P764"/>
      <c r="Q764"/>
      <c r="R764"/>
      <c r="S764"/>
      <c r="T764"/>
      <c r="U764"/>
      <c r="V764"/>
      <c r="W764"/>
    </row>
    <row r="765" spans="1:23" s="84" customFormat="1" x14ac:dyDescent="0.25">
      <c r="A765" s="1" t="str">
        <f>CONCATENATE(Tableau4[[#This Row],[DPT2]]," - ",Tableau4[[#This Row],[COMMUNE]])</f>
        <v>40 - Pouillon</v>
      </c>
      <c r="B765" s="2">
        <v>40</v>
      </c>
      <c r="C765" s="5" t="s">
        <v>2082</v>
      </c>
      <c r="D765" s="6" t="s">
        <v>820</v>
      </c>
      <c r="E765" s="6" t="s">
        <v>2083</v>
      </c>
      <c r="F765" s="6" t="s">
        <v>2239</v>
      </c>
      <c r="G765" s="7">
        <v>3071</v>
      </c>
      <c r="H765" s="5" t="s">
        <v>4</v>
      </c>
      <c r="I765" s="5" t="s">
        <v>11</v>
      </c>
      <c r="J765" s="2" t="s">
        <v>12</v>
      </c>
      <c r="K765" s="5" t="s">
        <v>1285</v>
      </c>
      <c r="L765" s="126" t="s">
        <v>2240</v>
      </c>
      <c r="M765"/>
      <c r="N765"/>
      <c r="O765"/>
      <c r="P765"/>
      <c r="Q765"/>
      <c r="R765"/>
      <c r="S765"/>
      <c r="T765"/>
      <c r="U765"/>
      <c r="V765"/>
      <c r="W765"/>
    </row>
    <row r="766" spans="1:23" customFormat="1" x14ac:dyDescent="0.25">
      <c r="A766" s="1" t="str">
        <f>CONCATENATE(Tableau4[[#This Row],[DPT2]]," - ",Tableau4[[#This Row],[COMMUNE]])</f>
        <v>40 - Pouydesseaux</v>
      </c>
      <c r="B766" s="2">
        <v>40</v>
      </c>
      <c r="C766" s="2" t="s">
        <v>1105</v>
      </c>
      <c r="D766" s="3" t="s">
        <v>843</v>
      </c>
      <c r="E766" s="3" t="s">
        <v>1106</v>
      </c>
      <c r="F766" s="6" t="s">
        <v>2239</v>
      </c>
      <c r="G766" s="4">
        <v>906</v>
      </c>
      <c r="H766" s="2" t="s">
        <v>4</v>
      </c>
      <c r="I766" s="2" t="s">
        <v>17</v>
      </c>
      <c r="J766" s="2" t="s">
        <v>12</v>
      </c>
      <c r="K766" s="2" t="s">
        <v>7</v>
      </c>
      <c r="L766" s="126" t="s">
        <v>2240</v>
      </c>
    </row>
    <row r="767" spans="1:23" customFormat="1" x14ac:dyDescent="0.25">
      <c r="A767" s="1" t="str">
        <f>CONCATENATE(Tableau4[[#This Row],[DPT2]]," - ",Tableau4[[#This Row],[COMMUNE]])</f>
        <v>40 - Poyanne</v>
      </c>
      <c r="B767" s="2">
        <v>40</v>
      </c>
      <c r="C767" s="2" t="s">
        <v>1107</v>
      </c>
      <c r="D767" s="3" t="s">
        <v>799</v>
      </c>
      <c r="E767" s="3" t="s">
        <v>1108</v>
      </c>
      <c r="F767" s="6" t="s">
        <v>2239</v>
      </c>
      <c r="G767" s="4">
        <v>691</v>
      </c>
      <c r="H767" s="2" t="s">
        <v>4</v>
      </c>
      <c r="I767" s="2" t="s">
        <v>17</v>
      </c>
      <c r="J767" s="2" t="s">
        <v>12</v>
      </c>
      <c r="K767" s="2" t="s">
        <v>7</v>
      </c>
      <c r="L767" s="126" t="s">
        <v>2240</v>
      </c>
    </row>
    <row r="768" spans="1:23" customFormat="1" x14ac:dyDescent="0.25">
      <c r="A768" s="1" t="str">
        <f>CONCATENATE(Tableau4[[#This Row],[DPT2]]," - ",Tableau4[[#This Row],[COMMUNE]])</f>
        <v>40 - Poyartin</v>
      </c>
      <c r="B768" s="2">
        <v>40</v>
      </c>
      <c r="C768" s="2" t="s">
        <v>1109</v>
      </c>
      <c r="D768" s="3" t="s">
        <v>799</v>
      </c>
      <c r="E768" s="3" t="s">
        <v>1110</v>
      </c>
      <c r="F768" s="6" t="s">
        <v>2239</v>
      </c>
      <c r="G768" s="4">
        <v>782</v>
      </c>
      <c r="H768" s="2" t="s">
        <v>4</v>
      </c>
      <c r="I768" s="2" t="s">
        <v>17</v>
      </c>
      <c r="J768" s="2" t="s">
        <v>12</v>
      </c>
      <c r="K768" s="2" t="s">
        <v>7</v>
      </c>
      <c r="L768" s="126" t="s">
        <v>2240</v>
      </c>
    </row>
    <row r="769" spans="1:23" s="84" customFormat="1" x14ac:dyDescent="0.25">
      <c r="A769" s="1" t="str">
        <f>CONCATENATE(Tableau4[[#This Row],[DPT2]]," - ",Tableau4[[#This Row],[COMMUNE]])</f>
        <v>40 - Préchacq-les-Bains</v>
      </c>
      <c r="B769" s="2">
        <v>40</v>
      </c>
      <c r="C769" s="2" t="s">
        <v>1111</v>
      </c>
      <c r="D769" s="3" t="s">
        <v>799</v>
      </c>
      <c r="E769" s="3" t="s">
        <v>1112</v>
      </c>
      <c r="F769" s="6" t="s">
        <v>2239</v>
      </c>
      <c r="G769" s="4">
        <v>764</v>
      </c>
      <c r="H769" s="2" t="s">
        <v>4</v>
      </c>
      <c r="I769" s="2" t="s">
        <v>17</v>
      </c>
      <c r="J769" s="2" t="s">
        <v>12</v>
      </c>
      <c r="K769" s="2" t="s">
        <v>7</v>
      </c>
      <c r="L769" s="126" t="s">
        <v>2240</v>
      </c>
      <c r="M769"/>
      <c r="N769"/>
      <c r="O769"/>
      <c r="P769"/>
      <c r="Q769"/>
      <c r="R769"/>
      <c r="S769"/>
      <c r="T769"/>
      <c r="U769"/>
      <c r="V769"/>
      <c r="W769"/>
    </row>
    <row r="770" spans="1:23" customFormat="1" x14ac:dyDescent="0.25">
      <c r="A770" s="1" t="str">
        <f>CONCATENATE(Tableau4[[#This Row],[DPT2]]," - ",Tableau4[[#This Row],[COMMUNE]])</f>
        <v>40 - Pujo-le-Plan</v>
      </c>
      <c r="B770" s="2">
        <v>40</v>
      </c>
      <c r="C770" s="5" t="s">
        <v>1113</v>
      </c>
      <c r="D770" s="6" t="s">
        <v>776</v>
      </c>
      <c r="E770" s="6" t="s">
        <v>1114</v>
      </c>
      <c r="F770" s="6" t="s">
        <v>2239</v>
      </c>
      <c r="G770" s="7">
        <v>622</v>
      </c>
      <c r="H770" s="5" t="s">
        <v>4</v>
      </c>
      <c r="I770" s="5" t="s">
        <v>11</v>
      </c>
      <c r="J770" s="2" t="s">
        <v>12</v>
      </c>
      <c r="K770" s="2" t="s">
        <v>7</v>
      </c>
      <c r="L770" s="126" t="s">
        <v>2240</v>
      </c>
      <c r="M770" s="84"/>
      <c r="N770" s="84"/>
      <c r="O770" s="84"/>
      <c r="P770" s="84"/>
      <c r="Q770" s="84"/>
      <c r="R770" s="84"/>
      <c r="S770" s="84"/>
      <c r="T770" s="84"/>
      <c r="U770" s="84"/>
      <c r="V770" s="84"/>
      <c r="W770" s="84"/>
    </row>
    <row r="771" spans="1:23" s="84" customFormat="1" x14ac:dyDescent="0.25">
      <c r="A771" s="1" t="str">
        <f>CONCATENATE(Tableau4[[#This Row],[DPT2]]," - ",Tableau4[[#This Row],[COMMUNE]])</f>
        <v>40 - Puyol-Cazalet</v>
      </c>
      <c r="B771" s="2">
        <v>40</v>
      </c>
      <c r="C771" s="2" t="s">
        <v>1115</v>
      </c>
      <c r="D771" s="3" t="s">
        <v>763</v>
      </c>
      <c r="E771" s="3" t="s">
        <v>1116</v>
      </c>
      <c r="F771" s="6" t="s">
        <v>2239</v>
      </c>
      <c r="G771" s="4">
        <v>105</v>
      </c>
      <c r="H771" s="2" t="s">
        <v>4</v>
      </c>
      <c r="I771" s="2" t="s">
        <v>17</v>
      </c>
      <c r="J771" s="2" t="s">
        <v>12</v>
      </c>
      <c r="K771" s="2" t="s">
        <v>7</v>
      </c>
      <c r="L771" s="126" t="s">
        <v>2240</v>
      </c>
      <c r="M771"/>
      <c r="N771"/>
      <c r="O771"/>
      <c r="P771"/>
      <c r="Q771"/>
      <c r="R771"/>
      <c r="S771"/>
      <c r="T771"/>
      <c r="U771"/>
      <c r="V771"/>
      <c r="W771"/>
    </row>
    <row r="772" spans="1:23" s="84" customFormat="1" x14ac:dyDescent="0.25">
      <c r="A772" s="1" t="str">
        <f>CONCATENATE(Tableau4[[#This Row],[DPT2]]," - ",Tableau4[[#This Row],[COMMUNE]])</f>
        <v>40 - Renung</v>
      </c>
      <c r="B772" s="2">
        <v>40</v>
      </c>
      <c r="C772" s="2" t="s">
        <v>1117</v>
      </c>
      <c r="D772" s="3" t="s">
        <v>796</v>
      </c>
      <c r="E772" s="3" t="s">
        <v>1118</v>
      </c>
      <c r="F772" s="6" t="s">
        <v>2239</v>
      </c>
      <c r="G772" s="4">
        <v>517</v>
      </c>
      <c r="H772" s="2" t="s">
        <v>4</v>
      </c>
      <c r="I772" s="2" t="s">
        <v>17</v>
      </c>
      <c r="J772" s="2" t="s">
        <v>12</v>
      </c>
      <c r="K772" s="2" t="s">
        <v>7</v>
      </c>
      <c r="L772" s="126" t="s">
        <v>2240</v>
      </c>
      <c r="M772"/>
      <c r="N772"/>
      <c r="O772"/>
      <c r="P772"/>
      <c r="Q772"/>
      <c r="R772"/>
      <c r="S772"/>
      <c r="T772"/>
      <c r="U772"/>
      <c r="V772"/>
      <c r="W772"/>
    </row>
    <row r="773" spans="1:23" customFormat="1" x14ac:dyDescent="0.25">
      <c r="A773" s="1" t="str">
        <f>CONCATENATE(Tableau4[[#This Row],[DPT2]]," - ",Tableau4[[#This Row],[COMMUNE]])</f>
        <v>40 - Retjons</v>
      </c>
      <c r="B773" s="2">
        <v>40</v>
      </c>
      <c r="C773" s="5" t="s">
        <v>1119</v>
      </c>
      <c r="D773" s="6" t="s">
        <v>779</v>
      </c>
      <c r="E773" s="6" t="s">
        <v>1120</v>
      </c>
      <c r="F773" s="6" t="s">
        <v>2239</v>
      </c>
      <c r="G773" s="7">
        <v>356</v>
      </c>
      <c r="H773" s="5" t="s">
        <v>4</v>
      </c>
      <c r="I773" s="5" t="s">
        <v>11</v>
      </c>
      <c r="J773" s="2" t="s">
        <v>12</v>
      </c>
      <c r="K773" s="2" t="s">
        <v>7</v>
      </c>
      <c r="L773" s="126" t="s">
        <v>2240</v>
      </c>
    </row>
    <row r="774" spans="1:23" customFormat="1" x14ac:dyDescent="0.25">
      <c r="A774" s="1" t="str">
        <f>CONCATENATE(Tableau4[[#This Row],[DPT2]]," - ",Tableau4[[#This Row],[COMMUNE]])</f>
        <v>40 - Rimbez-et-Baudiets</v>
      </c>
      <c r="B774" s="2">
        <v>40</v>
      </c>
      <c r="C774" s="5" t="s">
        <v>1121</v>
      </c>
      <c r="D774" s="6" t="s">
        <v>779</v>
      </c>
      <c r="E774" s="6" t="s">
        <v>1122</v>
      </c>
      <c r="F774" s="6" t="s">
        <v>2239</v>
      </c>
      <c r="G774" s="7">
        <v>104</v>
      </c>
      <c r="H774" s="5" t="s">
        <v>4</v>
      </c>
      <c r="I774" s="5" t="s">
        <v>11</v>
      </c>
      <c r="J774" s="2" t="s">
        <v>12</v>
      </c>
      <c r="K774" s="2" t="s">
        <v>7</v>
      </c>
      <c r="L774" s="126" t="s">
        <v>2240</v>
      </c>
      <c r="M774" s="84"/>
      <c r="N774" s="84"/>
      <c r="O774" s="84"/>
      <c r="P774" s="84"/>
      <c r="Q774" s="84"/>
      <c r="R774" s="84"/>
      <c r="S774" s="84"/>
      <c r="T774" s="84"/>
      <c r="U774" s="84"/>
      <c r="V774" s="84"/>
      <c r="W774" s="84"/>
    </row>
    <row r="775" spans="1:23" customFormat="1" x14ac:dyDescent="0.25">
      <c r="A775" s="1" t="str">
        <f>CONCATENATE(Tableau4[[#This Row],[DPT2]]," - ",Tableau4[[#This Row],[COMMUNE]])</f>
        <v>40 - Rion-des-Landes</v>
      </c>
      <c r="B775" s="2">
        <v>40</v>
      </c>
      <c r="C775" s="2" t="s">
        <v>1771</v>
      </c>
      <c r="D775" s="3" t="s">
        <v>788</v>
      </c>
      <c r="E775" s="3" t="s">
        <v>1772</v>
      </c>
      <c r="F775" s="6" t="s">
        <v>2239</v>
      </c>
      <c r="G775" s="4">
        <v>3023</v>
      </c>
      <c r="H775" s="2" t="s">
        <v>4</v>
      </c>
      <c r="I775" s="2" t="s">
        <v>17</v>
      </c>
      <c r="J775" s="2" t="s">
        <v>12</v>
      </c>
      <c r="K775" s="2" t="s">
        <v>1286</v>
      </c>
      <c r="L775" s="126" t="s">
        <v>2240</v>
      </c>
    </row>
    <row r="776" spans="1:23" customFormat="1" x14ac:dyDescent="0.25">
      <c r="A776" s="1" t="str">
        <f>CONCATENATE(Tableau4[[#This Row],[DPT2]]," - ",Tableau4[[#This Row],[COMMUNE]])</f>
        <v>40 - Rivière-Saas-et-Gourby</v>
      </c>
      <c r="B776" s="2">
        <v>40</v>
      </c>
      <c r="C776" s="2" t="s">
        <v>1773</v>
      </c>
      <c r="D776" s="3" t="s">
        <v>760</v>
      </c>
      <c r="E776" s="3" t="s">
        <v>1774</v>
      </c>
      <c r="F776" s="6" t="s">
        <v>2239</v>
      </c>
      <c r="G776" s="4">
        <v>1257</v>
      </c>
      <c r="H776" s="2" t="s">
        <v>4</v>
      </c>
      <c r="I776" s="2" t="s">
        <v>17</v>
      </c>
      <c r="J776" s="2" t="s">
        <v>12</v>
      </c>
      <c r="K776" s="2" t="s">
        <v>1286</v>
      </c>
      <c r="L776" s="126" t="s">
        <v>2240</v>
      </c>
      <c r="M776" s="84"/>
      <c r="N776" s="84"/>
      <c r="O776" s="84"/>
      <c r="P776" s="84"/>
      <c r="Q776" s="84"/>
      <c r="R776" s="84"/>
      <c r="S776" s="84"/>
      <c r="T776" s="84"/>
      <c r="U776" s="84"/>
      <c r="V776" s="84"/>
      <c r="W776" s="84"/>
    </row>
    <row r="777" spans="1:23" s="84" customFormat="1" x14ac:dyDescent="0.25">
      <c r="A777" s="1" t="str">
        <f>CONCATENATE(Tableau4[[#This Row],[DPT2]]," - ",Tableau4[[#This Row],[COMMUNE]])</f>
        <v>40 - Roquefort</v>
      </c>
      <c r="B777" s="2">
        <v>40</v>
      </c>
      <c r="C777" s="5" t="s">
        <v>2084</v>
      </c>
      <c r="D777" s="6" t="s">
        <v>779</v>
      </c>
      <c r="E777" s="6" t="s">
        <v>4468</v>
      </c>
      <c r="F777" s="6" t="s">
        <v>2239</v>
      </c>
      <c r="G777" s="7">
        <v>1898</v>
      </c>
      <c r="H777" s="5" t="s">
        <v>4</v>
      </c>
      <c r="I777" s="5" t="s">
        <v>11</v>
      </c>
      <c r="J777" s="2" t="s">
        <v>12</v>
      </c>
      <c r="K777" s="5" t="s">
        <v>1285</v>
      </c>
      <c r="L777" s="126" t="s">
        <v>2240</v>
      </c>
    </row>
    <row r="778" spans="1:23" s="84" customFormat="1" x14ac:dyDescent="0.25">
      <c r="A778" s="1" t="str">
        <f>CONCATENATE(Tableau4[[#This Row],[DPT2]]," - ",Tableau4[[#This Row],[COMMUNE]])</f>
        <v>40 - Sabres</v>
      </c>
      <c r="B778" s="2">
        <v>40</v>
      </c>
      <c r="C778" s="5" t="s">
        <v>1775</v>
      </c>
      <c r="D778" s="6" t="s">
        <v>768</v>
      </c>
      <c r="E778" s="6" t="s">
        <v>1776</v>
      </c>
      <c r="F778" s="6" t="s">
        <v>2239</v>
      </c>
      <c r="G778" s="7">
        <v>1165</v>
      </c>
      <c r="H778" s="5" t="s">
        <v>4</v>
      </c>
      <c r="I778" s="5" t="s">
        <v>11</v>
      </c>
      <c r="J778" s="2" t="s">
        <v>12</v>
      </c>
      <c r="K778" s="2" t="s">
        <v>1286</v>
      </c>
      <c r="L778" s="126" t="s">
        <v>2240</v>
      </c>
      <c r="M778"/>
      <c r="N778"/>
      <c r="O778"/>
      <c r="P778"/>
      <c r="Q778"/>
      <c r="R778"/>
      <c r="S778"/>
      <c r="T778"/>
      <c r="U778"/>
      <c r="V778"/>
      <c r="W778"/>
    </row>
    <row r="779" spans="1:23" customFormat="1" x14ac:dyDescent="0.25">
      <c r="A779" s="1" t="str">
        <f>CONCATENATE(Tableau4[[#This Row],[DPT2]]," - ",Tableau4[[#This Row],[COMMUNE]])</f>
        <v>40 - Saint-Agnet</v>
      </c>
      <c r="B779" s="2">
        <v>40</v>
      </c>
      <c r="C779" s="2" t="s">
        <v>1123</v>
      </c>
      <c r="D779" s="3" t="s">
        <v>796</v>
      </c>
      <c r="E779" s="3" t="s">
        <v>1124</v>
      </c>
      <c r="F779" s="6" t="s">
        <v>2239</v>
      </c>
      <c r="G779" s="4">
        <v>179</v>
      </c>
      <c r="H779" s="2" t="s">
        <v>4</v>
      </c>
      <c r="I779" s="2" t="s">
        <v>17</v>
      </c>
      <c r="J779" s="2" t="s">
        <v>12</v>
      </c>
      <c r="K779" s="2" t="s">
        <v>7</v>
      </c>
      <c r="L779" s="126" t="s">
        <v>2240</v>
      </c>
    </row>
    <row r="780" spans="1:23" customFormat="1" x14ac:dyDescent="0.25">
      <c r="A780" s="1" t="str">
        <f>CONCATENATE(Tableau4[[#This Row],[DPT2]]," - ",Tableau4[[#This Row],[COMMUNE]])</f>
        <v>40 - Saint-André-de-Seignanx</v>
      </c>
      <c r="B780" s="2">
        <v>40</v>
      </c>
      <c r="C780" s="2" t="s">
        <v>1777</v>
      </c>
      <c r="D780" s="3" t="s">
        <v>833</v>
      </c>
      <c r="E780" s="3" t="s">
        <v>1778</v>
      </c>
      <c r="F780" s="6" t="s">
        <v>2239</v>
      </c>
      <c r="G780" s="4">
        <v>1889</v>
      </c>
      <c r="H780" s="2" t="s">
        <v>4</v>
      </c>
      <c r="I780" s="2" t="s">
        <v>17</v>
      </c>
      <c r="J780" s="2" t="s">
        <v>12</v>
      </c>
      <c r="K780" s="2" t="s">
        <v>1286</v>
      </c>
      <c r="L780" s="126" t="s">
        <v>2240</v>
      </c>
      <c r="M780" s="84"/>
      <c r="N780" s="84"/>
      <c r="O780" s="84"/>
      <c r="P780" s="84"/>
      <c r="Q780" s="84"/>
      <c r="R780" s="84"/>
      <c r="S780" s="84"/>
      <c r="T780" s="84"/>
      <c r="U780" s="84"/>
      <c r="V780" s="84"/>
      <c r="W780" s="84"/>
    </row>
    <row r="781" spans="1:23" customFormat="1" x14ac:dyDescent="0.25">
      <c r="A781" s="1" t="str">
        <f>CONCATENATE(Tableau4[[#This Row],[DPT2]]," - ",Tableau4[[#This Row],[COMMUNE]])</f>
        <v>40 - Saint-Aubin</v>
      </c>
      <c r="B781" s="2">
        <v>40</v>
      </c>
      <c r="C781" s="2" t="s">
        <v>1125</v>
      </c>
      <c r="D781" s="3" t="s">
        <v>799</v>
      </c>
      <c r="E781" s="3" t="s">
        <v>4469</v>
      </c>
      <c r="F781" s="6" t="s">
        <v>2239</v>
      </c>
      <c r="G781" s="4">
        <v>501</v>
      </c>
      <c r="H781" s="2" t="s">
        <v>4</v>
      </c>
      <c r="I781" s="2" t="s">
        <v>17</v>
      </c>
      <c r="J781" s="2" t="s">
        <v>12</v>
      </c>
      <c r="K781" s="2" t="s">
        <v>7</v>
      </c>
      <c r="L781" s="126" t="s">
        <v>2240</v>
      </c>
    </row>
    <row r="782" spans="1:23" customFormat="1" x14ac:dyDescent="0.25">
      <c r="A782" s="1" t="str">
        <f>CONCATENATE(Tableau4[[#This Row],[DPT2]]," - ",Tableau4[[#This Row],[COMMUNE]])</f>
        <v>40 - Saint-Avit</v>
      </c>
      <c r="B782" s="2">
        <v>40</v>
      </c>
      <c r="C782" s="2" t="s">
        <v>1126</v>
      </c>
      <c r="D782" s="3" t="s">
        <v>843</v>
      </c>
      <c r="E782" s="3" t="s">
        <v>4432</v>
      </c>
      <c r="F782" s="6" t="s">
        <v>2239</v>
      </c>
      <c r="G782" s="4">
        <v>694</v>
      </c>
      <c r="H782" s="2" t="s">
        <v>4</v>
      </c>
      <c r="I782" s="2" t="s">
        <v>17</v>
      </c>
      <c r="J782" s="2" t="s">
        <v>12</v>
      </c>
      <c r="K782" s="2" t="s">
        <v>7</v>
      </c>
      <c r="L782" s="126" t="s">
        <v>2240</v>
      </c>
    </row>
    <row r="783" spans="1:23" customFormat="1" x14ac:dyDescent="0.25">
      <c r="A783" s="1" t="str">
        <f>CONCATENATE(Tableau4[[#This Row],[DPT2]]," - ",Tableau4[[#This Row],[COMMUNE]])</f>
        <v>40 - Saint-Barthélemy</v>
      </c>
      <c r="B783" s="2">
        <v>40</v>
      </c>
      <c r="C783" s="2" t="s">
        <v>1127</v>
      </c>
      <c r="D783" s="3" t="s">
        <v>833</v>
      </c>
      <c r="E783" s="3" t="s">
        <v>1128</v>
      </c>
      <c r="F783" s="6" t="s">
        <v>2239</v>
      </c>
      <c r="G783" s="4">
        <v>419</v>
      </c>
      <c r="H783" s="2" t="s">
        <v>4</v>
      </c>
      <c r="I783" s="2" t="s">
        <v>17</v>
      </c>
      <c r="J783" s="2" t="s">
        <v>12</v>
      </c>
      <c r="K783" s="2" t="s">
        <v>7</v>
      </c>
      <c r="L783" s="126" t="s">
        <v>2240</v>
      </c>
      <c r="M783" s="84"/>
      <c r="N783" s="84"/>
      <c r="O783" s="84"/>
      <c r="P783" s="84"/>
      <c r="Q783" s="84"/>
      <c r="R783" s="84"/>
      <c r="S783" s="84"/>
      <c r="T783" s="84"/>
      <c r="U783" s="84"/>
      <c r="V783" s="84"/>
      <c r="W783" s="84"/>
    </row>
    <row r="784" spans="1:23" customFormat="1" x14ac:dyDescent="0.25">
      <c r="A784" s="1" t="str">
        <f>CONCATENATE(Tableau4[[#This Row],[DPT2]]," - ",Tableau4[[#This Row],[COMMUNE]])</f>
        <v>40 - Saint-Cricq-Chalosse</v>
      </c>
      <c r="B784" s="2">
        <v>40</v>
      </c>
      <c r="C784" s="2" t="s">
        <v>1129</v>
      </c>
      <c r="D784" s="3" t="s">
        <v>763</v>
      </c>
      <c r="E784" s="3" t="s">
        <v>1130</v>
      </c>
      <c r="F784" s="6" t="s">
        <v>2239</v>
      </c>
      <c r="G784" s="4">
        <v>645</v>
      </c>
      <c r="H784" s="2" t="s">
        <v>4</v>
      </c>
      <c r="I784" s="2" t="s">
        <v>17</v>
      </c>
      <c r="J784" s="2" t="s">
        <v>12</v>
      </c>
      <c r="K784" s="2" t="s">
        <v>7</v>
      </c>
      <c r="L784" s="126" t="s">
        <v>2240</v>
      </c>
    </row>
    <row r="785" spans="1:23" customFormat="1" x14ac:dyDescent="0.25">
      <c r="A785" s="1" t="str">
        <f>CONCATENATE(Tableau4[[#This Row],[DPT2]]," - ",Tableau4[[#This Row],[COMMUNE]])</f>
        <v>40 - Saint-Cricq-du-Gave</v>
      </c>
      <c r="B785" s="2">
        <v>40</v>
      </c>
      <c r="C785" s="5" t="s">
        <v>1131</v>
      </c>
      <c r="D785" s="6" t="s">
        <v>820</v>
      </c>
      <c r="E785" s="6" t="s">
        <v>1132</v>
      </c>
      <c r="F785" s="6" t="s">
        <v>2239</v>
      </c>
      <c r="G785" s="7">
        <v>428</v>
      </c>
      <c r="H785" s="5" t="s">
        <v>4</v>
      </c>
      <c r="I785" s="5" t="s">
        <v>11</v>
      </c>
      <c r="J785" s="2" t="s">
        <v>12</v>
      </c>
      <c r="K785" s="2" t="s">
        <v>7</v>
      </c>
      <c r="L785" s="126" t="s">
        <v>2240</v>
      </c>
    </row>
    <row r="786" spans="1:23" customFormat="1" x14ac:dyDescent="0.25">
      <c r="A786" s="1" t="str">
        <f>CONCATENATE(Tableau4[[#This Row],[DPT2]]," - ",Tableau4[[#This Row],[COMMUNE]])</f>
        <v>40 - Saint-Cricq-Villeneuve</v>
      </c>
      <c r="B786" s="2">
        <v>40</v>
      </c>
      <c r="C786" s="5" t="s">
        <v>1133</v>
      </c>
      <c r="D786" s="6" t="s">
        <v>776</v>
      </c>
      <c r="E786" s="6" t="s">
        <v>1134</v>
      </c>
      <c r="F786" s="6" t="s">
        <v>2239</v>
      </c>
      <c r="G786" s="7">
        <v>474</v>
      </c>
      <c r="H786" s="5" t="s">
        <v>4</v>
      </c>
      <c r="I786" s="5" t="s">
        <v>11</v>
      </c>
      <c r="J786" s="2" t="s">
        <v>12</v>
      </c>
      <c r="K786" s="2" t="s">
        <v>7</v>
      </c>
      <c r="L786" s="126" t="s">
        <v>2240</v>
      </c>
    </row>
    <row r="787" spans="1:23" s="84" customFormat="1" x14ac:dyDescent="0.25">
      <c r="A787" s="1" t="str">
        <f>CONCATENATE(Tableau4[[#This Row],[DPT2]]," - ",Tableau4[[#This Row],[COMMUNE]])</f>
        <v>40 - Sainte-Colombe</v>
      </c>
      <c r="B787" s="2">
        <v>40</v>
      </c>
      <c r="C787" s="2" t="s">
        <v>1135</v>
      </c>
      <c r="D787" s="3" t="s">
        <v>763</v>
      </c>
      <c r="E787" s="3" t="s">
        <v>4439</v>
      </c>
      <c r="F787" s="6" t="s">
        <v>2239</v>
      </c>
      <c r="G787" s="4">
        <v>636</v>
      </c>
      <c r="H787" s="2" t="s">
        <v>4</v>
      </c>
      <c r="I787" s="2" t="s">
        <v>17</v>
      </c>
      <c r="J787" s="2" t="s">
        <v>12</v>
      </c>
      <c r="K787" s="2" t="s">
        <v>7</v>
      </c>
      <c r="L787" s="126" t="s">
        <v>2240</v>
      </c>
    </row>
    <row r="788" spans="1:23" customFormat="1" x14ac:dyDescent="0.25">
      <c r="A788" s="1" t="str">
        <f>CONCATENATE(Tableau4[[#This Row],[DPT2]]," - ",Tableau4[[#This Row],[COMMUNE]])</f>
        <v>40 - Sainte-Eulalie-en-Born</v>
      </c>
      <c r="B788" s="2">
        <v>40</v>
      </c>
      <c r="C788" s="2" t="s">
        <v>1779</v>
      </c>
      <c r="D788" s="3" t="s">
        <v>933</v>
      </c>
      <c r="E788" s="3" t="s">
        <v>1780</v>
      </c>
      <c r="F788" s="6" t="s">
        <v>2239</v>
      </c>
      <c r="G788" s="4">
        <v>1281</v>
      </c>
      <c r="H788" s="2" t="s">
        <v>4</v>
      </c>
      <c r="I788" s="2" t="s">
        <v>17</v>
      </c>
      <c r="J788" s="2" t="s">
        <v>12</v>
      </c>
      <c r="K788" s="2" t="s">
        <v>1286</v>
      </c>
      <c r="L788" s="126" t="s">
        <v>2240</v>
      </c>
      <c r="M788" s="84"/>
      <c r="N788" s="84"/>
      <c r="O788" s="84"/>
      <c r="P788" s="84"/>
      <c r="Q788" s="84"/>
      <c r="R788" s="84"/>
      <c r="S788" s="84"/>
      <c r="T788" s="84"/>
      <c r="U788" s="84"/>
      <c r="V788" s="84"/>
      <c r="W788" s="84"/>
    </row>
    <row r="789" spans="1:23" customFormat="1" x14ac:dyDescent="0.25">
      <c r="A789" s="1" t="str">
        <f>CONCATENATE(Tableau4[[#This Row],[DPT2]]," - ",Tableau4[[#This Row],[COMMUNE]])</f>
        <v>40 - Sainte-Foy</v>
      </c>
      <c r="B789" s="2">
        <v>40</v>
      </c>
      <c r="C789" s="5" t="s">
        <v>1136</v>
      </c>
      <c r="D789" s="6" t="s">
        <v>776</v>
      </c>
      <c r="E789" s="6" t="s">
        <v>1137</v>
      </c>
      <c r="F789" s="6" t="s">
        <v>2239</v>
      </c>
      <c r="G789" s="7">
        <v>252</v>
      </c>
      <c r="H789" s="5" t="s">
        <v>4</v>
      </c>
      <c r="I789" s="5" t="s">
        <v>11</v>
      </c>
      <c r="J789" s="2" t="s">
        <v>12</v>
      </c>
      <c r="K789" s="2" t="s">
        <v>7</v>
      </c>
      <c r="L789" s="126" t="s">
        <v>2240</v>
      </c>
      <c r="M789" s="84"/>
      <c r="N789" s="84"/>
      <c r="O789" s="84"/>
      <c r="P789" s="84"/>
      <c r="Q789" s="84"/>
      <c r="R789" s="84"/>
      <c r="S789" s="84"/>
      <c r="T789" s="84"/>
      <c r="U789" s="84"/>
      <c r="V789" s="84"/>
      <c r="W789" s="84"/>
    </row>
    <row r="790" spans="1:23" s="84" customFormat="1" x14ac:dyDescent="0.25">
      <c r="A790" s="1" t="str">
        <f>CONCATENATE(Tableau4[[#This Row],[DPT2]]," - ",Tableau4[[#This Row],[COMMUNE]])</f>
        <v>40 - Sainte-Marie-de-Gosse</v>
      </c>
      <c r="B790" s="2">
        <v>40</v>
      </c>
      <c r="C790" s="2" t="s">
        <v>1781</v>
      </c>
      <c r="D790" s="3" t="s">
        <v>960</v>
      </c>
      <c r="E790" s="3" t="s">
        <v>1782</v>
      </c>
      <c r="F790" s="6" t="s">
        <v>2239</v>
      </c>
      <c r="G790" s="4">
        <v>1200</v>
      </c>
      <c r="H790" s="2" t="s">
        <v>4</v>
      </c>
      <c r="I790" s="2" t="s">
        <v>17</v>
      </c>
      <c r="J790" s="2" t="s">
        <v>12</v>
      </c>
      <c r="K790" s="2" t="s">
        <v>1286</v>
      </c>
      <c r="L790" s="126" t="s">
        <v>2240</v>
      </c>
      <c r="M790"/>
      <c r="N790"/>
      <c r="O790"/>
      <c r="P790"/>
      <c r="Q790"/>
      <c r="R790"/>
      <c r="S790"/>
      <c r="T790"/>
      <c r="U790"/>
      <c r="V790"/>
      <c r="W790"/>
    </row>
    <row r="791" spans="1:23" customFormat="1" x14ac:dyDescent="0.25">
      <c r="A791" s="1" t="str">
        <f>CONCATENATE(Tableau4[[#This Row],[DPT2]]," - ",Tableau4[[#This Row],[COMMUNE]])</f>
        <v>40 - Saint-Étienne-d'Orthe</v>
      </c>
      <c r="B791" s="2">
        <v>40</v>
      </c>
      <c r="C791" s="5" t="s">
        <v>1138</v>
      </c>
      <c r="D791" s="6" t="s">
        <v>820</v>
      </c>
      <c r="E791" s="6" t="s">
        <v>1139</v>
      </c>
      <c r="F791" s="6" t="s">
        <v>2239</v>
      </c>
      <c r="G791" s="7">
        <v>711</v>
      </c>
      <c r="H791" s="5" t="s">
        <v>4</v>
      </c>
      <c r="I791" s="5" t="s">
        <v>11</v>
      </c>
      <c r="J791" s="2" t="s">
        <v>12</v>
      </c>
      <c r="K791" s="2" t="s">
        <v>7</v>
      </c>
      <c r="L791" s="126" t="s">
        <v>2240</v>
      </c>
      <c r="M791" s="84"/>
      <c r="N791" s="84"/>
      <c r="O791" s="84"/>
      <c r="P791" s="84"/>
      <c r="Q791" s="84"/>
      <c r="R791" s="84"/>
      <c r="S791" s="84"/>
      <c r="T791" s="84"/>
      <c r="U791" s="84"/>
      <c r="V791" s="84"/>
      <c r="W791" s="84"/>
    </row>
    <row r="792" spans="1:23" customFormat="1" x14ac:dyDescent="0.25">
      <c r="A792" s="1" t="str">
        <f>CONCATENATE(Tableau4[[#This Row],[DPT2]]," - ",Tableau4[[#This Row],[COMMUNE]])</f>
        <v>40 - Saint-Gein</v>
      </c>
      <c r="B792" s="2">
        <v>40</v>
      </c>
      <c r="C792" s="5" t="s">
        <v>1140</v>
      </c>
      <c r="D792" s="6" t="s">
        <v>776</v>
      </c>
      <c r="E792" s="6" t="s">
        <v>1141</v>
      </c>
      <c r="F792" s="6" t="s">
        <v>2239</v>
      </c>
      <c r="G792" s="7">
        <v>431</v>
      </c>
      <c r="H792" s="5" t="s">
        <v>4</v>
      </c>
      <c r="I792" s="5" t="s">
        <v>11</v>
      </c>
      <c r="J792" s="2" t="s">
        <v>12</v>
      </c>
      <c r="K792" s="2" t="s">
        <v>7</v>
      </c>
      <c r="L792" s="126" t="s">
        <v>2240</v>
      </c>
      <c r="M792" s="84"/>
      <c r="N792" s="84"/>
      <c r="O792" s="84"/>
      <c r="P792" s="84"/>
      <c r="Q792" s="84"/>
      <c r="R792" s="84"/>
      <c r="S792" s="84"/>
      <c r="T792" s="84"/>
      <c r="U792" s="84"/>
      <c r="V792" s="84"/>
      <c r="W792" s="84"/>
    </row>
    <row r="793" spans="1:23" customFormat="1" x14ac:dyDescent="0.25">
      <c r="A793" s="1" t="str">
        <f>CONCATENATE(Tableau4[[#This Row],[DPT2]]," - ",Tableau4[[#This Row],[COMMUNE]])</f>
        <v>40 - Saint-Geours-d'Auribat</v>
      </c>
      <c r="B793" s="2">
        <v>40</v>
      </c>
      <c r="C793" s="2" t="s">
        <v>1142</v>
      </c>
      <c r="D793" s="3" t="s">
        <v>799</v>
      </c>
      <c r="E793" s="3" t="s">
        <v>1143</v>
      </c>
      <c r="F793" s="6" t="s">
        <v>2239</v>
      </c>
      <c r="G793" s="4">
        <v>420</v>
      </c>
      <c r="H793" s="2" t="s">
        <v>4</v>
      </c>
      <c r="I793" s="2" t="s">
        <v>17</v>
      </c>
      <c r="J793" s="2" t="s">
        <v>12</v>
      </c>
      <c r="K793" s="2" t="s">
        <v>7</v>
      </c>
      <c r="L793" s="126" t="s">
        <v>2240</v>
      </c>
    </row>
    <row r="794" spans="1:23" customFormat="1" x14ac:dyDescent="0.25">
      <c r="A794" s="1" t="str">
        <f>CONCATENATE(Tableau4[[#This Row],[DPT2]]," - ",Tableau4[[#This Row],[COMMUNE]])</f>
        <v>40 - Saint-Geours-de-Maremne</v>
      </c>
      <c r="B794" s="2">
        <v>40</v>
      </c>
      <c r="C794" s="2" t="s">
        <v>1783</v>
      </c>
      <c r="D794" s="3" t="s">
        <v>960</v>
      </c>
      <c r="E794" s="3" t="s">
        <v>1784</v>
      </c>
      <c r="F794" s="6" t="s">
        <v>2239</v>
      </c>
      <c r="G794" s="4">
        <v>2752</v>
      </c>
      <c r="H794" s="2" t="s">
        <v>4</v>
      </c>
      <c r="I794" s="2" t="s">
        <v>17</v>
      </c>
      <c r="J794" s="2" t="s">
        <v>12</v>
      </c>
      <c r="K794" s="2" t="s">
        <v>1286</v>
      </c>
      <c r="L794" s="126" t="s">
        <v>2240</v>
      </c>
    </row>
    <row r="795" spans="1:23" customFormat="1" x14ac:dyDescent="0.25">
      <c r="A795" s="1" t="str">
        <f>CONCATENATE(Tableau4[[#This Row],[DPT2]]," - ",Tableau4[[#This Row],[COMMUNE]])</f>
        <v>40 - Saint-Gor</v>
      </c>
      <c r="B795" s="2">
        <v>40</v>
      </c>
      <c r="C795" s="5" t="s">
        <v>1144</v>
      </c>
      <c r="D795" s="6" t="s">
        <v>779</v>
      </c>
      <c r="E795" s="6" t="s">
        <v>1145</v>
      </c>
      <c r="F795" s="6" t="s">
        <v>2239</v>
      </c>
      <c r="G795" s="7">
        <v>312</v>
      </c>
      <c r="H795" s="5" t="s">
        <v>4</v>
      </c>
      <c r="I795" s="5" t="s">
        <v>11</v>
      </c>
      <c r="J795" s="2" t="s">
        <v>12</v>
      </c>
      <c r="K795" s="2" t="s">
        <v>7</v>
      </c>
      <c r="L795" s="126" t="s">
        <v>2240</v>
      </c>
      <c r="M795" s="84"/>
      <c r="N795" s="84"/>
      <c r="O795" s="84"/>
      <c r="P795" s="84"/>
      <c r="Q795" s="84"/>
      <c r="R795" s="84"/>
      <c r="S795" s="84"/>
      <c r="T795" s="84"/>
      <c r="U795" s="84"/>
      <c r="V795" s="84"/>
      <c r="W795" s="84"/>
    </row>
    <row r="796" spans="1:23" customFormat="1" x14ac:dyDescent="0.25">
      <c r="A796" s="1" t="str">
        <f>CONCATENATE(Tableau4[[#This Row],[DPT2]]," - ",Tableau4[[#This Row],[COMMUNE]])</f>
        <v>40 - Saint-Jean-de-Lier</v>
      </c>
      <c r="B796" s="2">
        <v>40</v>
      </c>
      <c r="C796" s="2" t="s">
        <v>1146</v>
      </c>
      <c r="D796" s="3" t="s">
        <v>799</v>
      </c>
      <c r="E796" s="3" t="s">
        <v>1147</v>
      </c>
      <c r="F796" s="6" t="s">
        <v>2239</v>
      </c>
      <c r="G796" s="4">
        <v>413</v>
      </c>
      <c r="H796" s="2" t="s">
        <v>4</v>
      </c>
      <c r="I796" s="2" t="s">
        <v>17</v>
      </c>
      <c r="J796" s="2" t="s">
        <v>12</v>
      </c>
      <c r="K796" s="2" t="s">
        <v>7</v>
      </c>
      <c r="L796" s="126" t="s">
        <v>2240</v>
      </c>
    </row>
    <row r="797" spans="1:23" customFormat="1" x14ac:dyDescent="0.25">
      <c r="A797" s="1" t="str">
        <f>CONCATENATE(Tableau4[[#This Row],[DPT2]]," - ",Tableau4[[#This Row],[COMMUNE]])</f>
        <v>40 - Saint-Jean-de-Marsacq</v>
      </c>
      <c r="B797" s="2">
        <v>40</v>
      </c>
      <c r="C797" s="2" t="s">
        <v>1785</v>
      </c>
      <c r="D797" s="3" t="s">
        <v>960</v>
      </c>
      <c r="E797" s="3" t="s">
        <v>1786</v>
      </c>
      <c r="F797" s="6" t="s">
        <v>2239</v>
      </c>
      <c r="G797" s="4">
        <v>1699</v>
      </c>
      <c r="H797" s="2" t="s">
        <v>4</v>
      </c>
      <c r="I797" s="2" t="s">
        <v>17</v>
      </c>
      <c r="J797" s="2" t="s">
        <v>12</v>
      </c>
      <c r="K797" s="2" t="s">
        <v>1286</v>
      </c>
      <c r="L797" s="126" t="s">
        <v>2240</v>
      </c>
    </row>
    <row r="798" spans="1:23" customFormat="1" x14ac:dyDescent="0.25">
      <c r="A798" s="1" t="str">
        <f>CONCATENATE(Tableau4[[#This Row],[DPT2]]," - ",Tableau4[[#This Row],[COMMUNE]])</f>
        <v>40 - Saint-Julien-d'Armagnac</v>
      </c>
      <c r="B798" s="2">
        <v>40</v>
      </c>
      <c r="C798" s="5" t="s">
        <v>1148</v>
      </c>
      <c r="D798" s="6" t="s">
        <v>779</v>
      </c>
      <c r="E798" s="6" t="s">
        <v>1149</v>
      </c>
      <c r="F798" s="6" t="s">
        <v>2239</v>
      </c>
      <c r="G798" s="7">
        <v>110</v>
      </c>
      <c r="H798" s="5" t="s">
        <v>4</v>
      </c>
      <c r="I798" s="5" t="s">
        <v>11</v>
      </c>
      <c r="J798" s="2" t="s">
        <v>12</v>
      </c>
      <c r="K798" s="2" t="s">
        <v>7</v>
      </c>
      <c r="L798" s="126" t="s">
        <v>2240</v>
      </c>
      <c r="M798" s="84"/>
      <c r="N798" s="84"/>
      <c r="O798" s="84"/>
      <c r="P798" s="84"/>
      <c r="Q798" s="84"/>
      <c r="R798" s="84"/>
      <c r="S798" s="84"/>
      <c r="T798" s="84"/>
      <c r="U798" s="84"/>
      <c r="V798" s="84"/>
      <c r="W798" s="84"/>
    </row>
    <row r="799" spans="1:23" customFormat="1" x14ac:dyDescent="0.25">
      <c r="A799" s="1" t="str">
        <f>CONCATENATE(Tableau4[[#This Row],[DPT2]]," - ",Tableau4[[#This Row],[COMMUNE]])</f>
        <v>40 - Saint-Julien-en-Born</v>
      </c>
      <c r="B799" s="2">
        <v>40</v>
      </c>
      <c r="C799" s="2" t="s">
        <v>1787</v>
      </c>
      <c r="D799" s="3" t="s">
        <v>1003</v>
      </c>
      <c r="E799" s="3" t="s">
        <v>1788</v>
      </c>
      <c r="F799" s="6" t="s">
        <v>2239</v>
      </c>
      <c r="G799" s="4">
        <v>1683</v>
      </c>
      <c r="H799" s="2" t="s">
        <v>4</v>
      </c>
      <c r="I799" s="2" t="s">
        <v>17</v>
      </c>
      <c r="J799" s="2" t="s">
        <v>12</v>
      </c>
      <c r="K799" s="2" t="s">
        <v>1286</v>
      </c>
      <c r="L799" s="126" t="s">
        <v>2240</v>
      </c>
      <c r="M799" s="84"/>
      <c r="N799" s="84"/>
      <c r="O799" s="84"/>
      <c r="P799" s="84"/>
      <c r="Q799" s="84"/>
      <c r="R799" s="84"/>
      <c r="S799" s="84"/>
      <c r="T799" s="84"/>
      <c r="U799" s="84"/>
      <c r="V799" s="84"/>
      <c r="W799" s="84"/>
    </row>
    <row r="800" spans="1:23" customFormat="1" x14ac:dyDescent="0.25">
      <c r="A800" s="1" t="str">
        <f>CONCATENATE(Tableau4[[#This Row],[DPT2]]," - ",Tableau4[[#This Row],[COMMUNE]])</f>
        <v>40 - Saint-Justin</v>
      </c>
      <c r="B800" s="2">
        <v>40</v>
      </c>
      <c r="C800" s="5" t="s">
        <v>1789</v>
      </c>
      <c r="D800" s="6" t="s">
        <v>779</v>
      </c>
      <c r="E800" s="6" t="s">
        <v>1790</v>
      </c>
      <c r="F800" s="6" t="s">
        <v>2239</v>
      </c>
      <c r="G800" s="7">
        <v>1001</v>
      </c>
      <c r="H800" s="5" t="s">
        <v>4</v>
      </c>
      <c r="I800" s="5" t="s">
        <v>11</v>
      </c>
      <c r="J800" s="2" t="s">
        <v>12</v>
      </c>
      <c r="K800" s="2" t="s">
        <v>1286</v>
      </c>
      <c r="L800" s="126" t="s">
        <v>2240</v>
      </c>
    </row>
    <row r="801" spans="1:23" customFormat="1" x14ac:dyDescent="0.25">
      <c r="A801" s="1" t="str">
        <f>CONCATENATE(Tableau4[[#This Row],[DPT2]]," - ",Tableau4[[#This Row],[COMMUNE]])</f>
        <v>40 - Saint-Laurent-de-Gosse</v>
      </c>
      <c r="B801" s="2">
        <v>40</v>
      </c>
      <c r="C801" s="2" t="s">
        <v>1150</v>
      </c>
      <c r="D801" s="3" t="s">
        <v>833</v>
      </c>
      <c r="E801" s="3" t="s">
        <v>1151</v>
      </c>
      <c r="F801" s="6" t="s">
        <v>2239</v>
      </c>
      <c r="G801" s="4">
        <v>685</v>
      </c>
      <c r="H801" s="2" t="s">
        <v>4</v>
      </c>
      <c r="I801" s="2" t="s">
        <v>17</v>
      </c>
      <c r="J801" s="2" t="s">
        <v>12</v>
      </c>
      <c r="K801" s="2" t="s">
        <v>7</v>
      </c>
      <c r="L801" s="126" t="s">
        <v>2240</v>
      </c>
      <c r="M801" s="84"/>
      <c r="N801" s="84"/>
      <c r="O801" s="84"/>
      <c r="P801" s="84"/>
      <c r="Q801" s="84"/>
      <c r="R801" s="84"/>
      <c r="S801" s="84"/>
      <c r="T801" s="84"/>
      <c r="U801" s="84"/>
      <c r="V801" s="84"/>
      <c r="W801" s="84"/>
    </row>
    <row r="802" spans="1:23" customFormat="1" x14ac:dyDescent="0.25">
      <c r="A802" s="1" t="str">
        <f>CONCATENATE(Tableau4[[#This Row],[DPT2]]," - ",Tableau4[[#This Row],[COMMUNE]])</f>
        <v>40 - Saint-Lon-les-Mines</v>
      </c>
      <c r="B802" s="2">
        <v>40</v>
      </c>
      <c r="C802" s="5" t="s">
        <v>1791</v>
      </c>
      <c r="D802" s="6" t="s">
        <v>820</v>
      </c>
      <c r="E802" s="6" t="s">
        <v>1792</v>
      </c>
      <c r="F802" s="6" t="s">
        <v>2239</v>
      </c>
      <c r="G802" s="7">
        <v>1229</v>
      </c>
      <c r="H802" s="5" t="s">
        <v>4</v>
      </c>
      <c r="I802" s="5" t="s">
        <v>11</v>
      </c>
      <c r="J802" s="2" t="s">
        <v>12</v>
      </c>
      <c r="K802" s="2" t="s">
        <v>1286</v>
      </c>
      <c r="L802" s="126" t="s">
        <v>2240</v>
      </c>
    </row>
    <row r="803" spans="1:23" customFormat="1" x14ac:dyDescent="0.25">
      <c r="A803" s="1" t="str">
        <f>CONCATENATE(Tableau4[[#This Row],[DPT2]]," - ",Tableau4[[#This Row],[COMMUNE]])</f>
        <v>40 - Saint-Loubouer</v>
      </c>
      <c r="B803" s="2">
        <v>40</v>
      </c>
      <c r="C803" s="2" t="s">
        <v>1152</v>
      </c>
      <c r="D803" s="3" t="s">
        <v>796</v>
      </c>
      <c r="E803" s="3" t="s">
        <v>1153</v>
      </c>
      <c r="F803" s="6" t="s">
        <v>2239</v>
      </c>
      <c r="G803" s="4">
        <v>442</v>
      </c>
      <c r="H803" s="2" t="s">
        <v>4</v>
      </c>
      <c r="I803" s="2" t="s">
        <v>17</v>
      </c>
      <c r="J803" s="2" t="s">
        <v>12</v>
      </c>
      <c r="K803" s="2" t="s">
        <v>7</v>
      </c>
      <c r="L803" s="126" t="s">
        <v>2240</v>
      </c>
    </row>
    <row r="804" spans="1:23" customFormat="1" x14ac:dyDescent="0.25">
      <c r="A804" s="1" t="str">
        <f>CONCATENATE(Tableau4[[#This Row],[DPT2]]," - ",Tableau4[[#This Row],[COMMUNE]])</f>
        <v>40 - Saint-Martin-de-Hinx</v>
      </c>
      <c r="B804" s="2">
        <v>40</v>
      </c>
      <c r="C804" s="2" t="s">
        <v>1793</v>
      </c>
      <c r="D804" s="3" t="s">
        <v>960</v>
      </c>
      <c r="E804" s="3" t="s">
        <v>1794</v>
      </c>
      <c r="F804" s="6" t="s">
        <v>2239</v>
      </c>
      <c r="G804" s="4">
        <v>1625</v>
      </c>
      <c r="H804" s="2" t="s">
        <v>4</v>
      </c>
      <c r="I804" s="2" t="s">
        <v>17</v>
      </c>
      <c r="J804" s="2" t="s">
        <v>12</v>
      </c>
      <c r="K804" s="2" t="s">
        <v>1286</v>
      </c>
      <c r="L804" s="126" t="s">
        <v>2240</v>
      </c>
      <c r="M804" s="84"/>
      <c r="N804" s="84"/>
      <c r="O804" s="84"/>
      <c r="P804" s="84"/>
      <c r="Q804" s="84"/>
      <c r="R804" s="84"/>
      <c r="S804" s="84"/>
      <c r="T804" s="84"/>
      <c r="U804" s="84"/>
      <c r="V804" s="84"/>
      <c r="W804" s="84"/>
    </row>
    <row r="805" spans="1:23" s="84" customFormat="1" x14ac:dyDescent="0.25">
      <c r="A805" s="1" t="str">
        <f>CONCATENATE(Tableau4[[#This Row],[DPT2]]," - ",Tableau4[[#This Row],[COMMUNE]])</f>
        <v>40 - Saint-Martin-de-Seignanx</v>
      </c>
      <c r="B805" s="2">
        <v>40</v>
      </c>
      <c r="C805" s="2" t="s">
        <v>2085</v>
      </c>
      <c r="D805" s="3" t="s">
        <v>833</v>
      </c>
      <c r="E805" s="3" t="s">
        <v>2086</v>
      </c>
      <c r="F805" s="6" t="s">
        <v>2239</v>
      </c>
      <c r="G805" s="4">
        <v>5776</v>
      </c>
      <c r="H805" s="2" t="s">
        <v>4</v>
      </c>
      <c r="I805" s="2" t="s">
        <v>17</v>
      </c>
      <c r="J805" s="2" t="s">
        <v>12</v>
      </c>
      <c r="K805" s="5" t="s">
        <v>1285</v>
      </c>
      <c r="L805" s="126" t="s">
        <v>2240</v>
      </c>
    </row>
    <row r="806" spans="1:23" customFormat="1" x14ac:dyDescent="0.25">
      <c r="A806" s="1" t="str">
        <f>CONCATENATE(Tableau4[[#This Row],[DPT2]]," - ",Tableau4[[#This Row],[COMMUNE]])</f>
        <v>40 - Saint-Martin-d'Oney</v>
      </c>
      <c r="B806" s="2">
        <v>40</v>
      </c>
      <c r="C806" s="2" t="s">
        <v>1795</v>
      </c>
      <c r="D806" s="3" t="s">
        <v>843</v>
      </c>
      <c r="E806" s="3" t="s">
        <v>1796</v>
      </c>
      <c r="F806" s="6" t="s">
        <v>2239</v>
      </c>
      <c r="G806" s="4">
        <v>1383</v>
      </c>
      <c r="H806" s="2" t="s">
        <v>4</v>
      </c>
      <c r="I806" s="2" t="s">
        <v>17</v>
      </c>
      <c r="J806" s="2" t="s">
        <v>12</v>
      </c>
      <c r="K806" s="2" t="s">
        <v>1286</v>
      </c>
      <c r="L806" s="126" t="s">
        <v>2240</v>
      </c>
    </row>
    <row r="807" spans="1:23" customFormat="1" x14ac:dyDescent="0.25">
      <c r="A807" s="1" t="str">
        <f>CONCATENATE(Tableau4[[#This Row],[DPT2]]," - ",Tableau4[[#This Row],[COMMUNE]])</f>
        <v>40 - Saint-Maurice-sur-Adour</v>
      </c>
      <c r="B807" s="2">
        <v>40</v>
      </c>
      <c r="C807" s="2" t="s">
        <v>1154</v>
      </c>
      <c r="D807" s="3" t="s">
        <v>773</v>
      </c>
      <c r="E807" s="3" t="s">
        <v>1155</v>
      </c>
      <c r="F807" s="6" t="s">
        <v>2239</v>
      </c>
      <c r="G807" s="4">
        <v>606</v>
      </c>
      <c r="H807" s="2" t="s">
        <v>4</v>
      </c>
      <c r="I807" s="2" t="s">
        <v>17</v>
      </c>
      <c r="J807" s="2" t="s">
        <v>12</v>
      </c>
      <c r="K807" s="2" t="s">
        <v>7</v>
      </c>
      <c r="L807" s="126" t="s">
        <v>2240</v>
      </c>
    </row>
    <row r="808" spans="1:23" s="84" customFormat="1" x14ac:dyDescent="0.25">
      <c r="A808" s="1" t="str">
        <f>CONCATENATE(Tableau4[[#This Row],[DPT2]]," - ",Tableau4[[#This Row],[COMMUNE]])</f>
        <v>40 - Saint-Michel-Escalus</v>
      </c>
      <c r="B808" s="2">
        <v>40</v>
      </c>
      <c r="C808" s="2" t="s">
        <v>1156</v>
      </c>
      <c r="D808" s="3" t="s">
        <v>1003</v>
      </c>
      <c r="E808" s="3" t="s">
        <v>1157</v>
      </c>
      <c r="F808" s="6" t="s">
        <v>2239</v>
      </c>
      <c r="G808" s="4">
        <v>311</v>
      </c>
      <c r="H808" s="2" t="s">
        <v>4</v>
      </c>
      <c r="I808" s="2" t="s">
        <v>17</v>
      </c>
      <c r="J808" s="2" t="s">
        <v>12</v>
      </c>
      <c r="K808" s="2" t="s">
        <v>7</v>
      </c>
      <c r="L808" s="126" t="s">
        <v>2240</v>
      </c>
    </row>
    <row r="809" spans="1:23" customFormat="1" x14ac:dyDescent="0.25">
      <c r="A809" s="1" t="str">
        <f>CONCATENATE(Tableau4[[#This Row],[DPT2]]," - ",Tableau4[[#This Row],[COMMUNE]])</f>
        <v>40 - Saint-Pandelon</v>
      </c>
      <c r="B809" s="2">
        <v>40</v>
      </c>
      <c r="C809" s="2" t="s">
        <v>1158</v>
      </c>
      <c r="D809" s="3" t="s">
        <v>760</v>
      </c>
      <c r="E809" s="3" t="s">
        <v>1159</v>
      </c>
      <c r="F809" s="6" t="s">
        <v>2239</v>
      </c>
      <c r="G809" s="4">
        <v>711</v>
      </c>
      <c r="H809" s="2" t="s">
        <v>4</v>
      </c>
      <c r="I809" s="2" t="s">
        <v>17</v>
      </c>
      <c r="J809" s="2" t="s">
        <v>12</v>
      </c>
      <c r="K809" s="2" t="s">
        <v>7</v>
      </c>
      <c r="L809" s="126" t="s">
        <v>2240</v>
      </c>
    </row>
    <row r="810" spans="1:23" s="84" customFormat="1" x14ac:dyDescent="0.25">
      <c r="A810" s="1" t="str">
        <f>CONCATENATE(Tableau4[[#This Row],[DPT2]]," - ",Tableau4[[#This Row],[COMMUNE]])</f>
        <v>40 - Saint-Paul-en-Born</v>
      </c>
      <c r="B810" s="2">
        <v>40</v>
      </c>
      <c r="C810" s="2" t="s">
        <v>1797</v>
      </c>
      <c r="D810" s="3" t="s">
        <v>791</v>
      </c>
      <c r="E810" s="3" t="s">
        <v>1798</v>
      </c>
      <c r="F810" s="6" t="s">
        <v>2239</v>
      </c>
      <c r="G810" s="4">
        <v>970</v>
      </c>
      <c r="H810" s="2" t="s">
        <v>4</v>
      </c>
      <c r="I810" s="2" t="s">
        <v>17</v>
      </c>
      <c r="J810" s="2" t="s">
        <v>12</v>
      </c>
      <c r="K810" s="2" t="s">
        <v>1286</v>
      </c>
      <c r="L810" s="126" t="s">
        <v>2240</v>
      </c>
    </row>
    <row r="811" spans="1:23" customFormat="1" x14ac:dyDescent="0.25">
      <c r="A811" s="1" t="str">
        <f>CONCATENATE(Tableau4[[#This Row],[DPT2]]," - ",Tableau4[[#This Row],[COMMUNE]])</f>
        <v>40 - Saint-Paul-lès-Dax</v>
      </c>
      <c r="B811" s="91">
        <v>40</v>
      </c>
      <c r="C811" s="2" t="s">
        <v>2195</v>
      </c>
      <c r="D811" s="92" t="s">
        <v>760</v>
      </c>
      <c r="E811" s="93" t="s">
        <v>2196</v>
      </c>
      <c r="F811" s="93" t="s">
        <v>2240</v>
      </c>
      <c r="G811" s="94">
        <v>13381</v>
      </c>
      <c r="H811" s="91" t="s">
        <v>103</v>
      </c>
      <c r="I811" s="91" t="s">
        <v>17</v>
      </c>
      <c r="J811" s="91" t="s">
        <v>12</v>
      </c>
      <c r="K811" s="5" t="s">
        <v>1878</v>
      </c>
      <c r="L811" s="126" t="s">
        <v>2240</v>
      </c>
    </row>
    <row r="812" spans="1:23" customFormat="1" x14ac:dyDescent="0.25">
      <c r="A812" s="1" t="str">
        <f>CONCATENATE(Tableau4[[#This Row],[DPT2]]," - ",Tableau4[[#This Row],[COMMUNE]])</f>
        <v>40 - Saint-Perdon</v>
      </c>
      <c r="B812" s="2">
        <v>40</v>
      </c>
      <c r="C812" s="2" t="s">
        <v>1799</v>
      </c>
      <c r="D812" s="3" t="s">
        <v>843</v>
      </c>
      <c r="E812" s="3" t="s">
        <v>1800</v>
      </c>
      <c r="F812" s="6" t="s">
        <v>2239</v>
      </c>
      <c r="G812" s="4">
        <v>1725</v>
      </c>
      <c r="H812" s="2" t="s">
        <v>4</v>
      </c>
      <c r="I812" s="2" t="s">
        <v>17</v>
      </c>
      <c r="J812" s="2" t="s">
        <v>12</v>
      </c>
      <c r="K812" s="2" t="s">
        <v>1286</v>
      </c>
      <c r="L812" s="126" t="s">
        <v>2240</v>
      </c>
    </row>
    <row r="813" spans="1:23" customFormat="1" x14ac:dyDescent="0.25">
      <c r="A813" s="1" t="str">
        <f>CONCATENATE(Tableau4[[#This Row],[DPT2]]," - ",Tableau4[[#This Row],[COMMUNE]])</f>
        <v>40 - Saint-Pierre-du-Mont</v>
      </c>
      <c r="B813" s="91">
        <v>40</v>
      </c>
      <c r="C813" s="11" t="s">
        <v>2197</v>
      </c>
      <c r="D813" s="92" t="s">
        <v>843</v>
      </c>
      <c r="E813" s="115" t="s">
        <v>2226</v>
      </c>
      <c r="F813" s="93" t="s">
        <v>4470</v>
      </c>
      <c r="G813" s="94">
        <v>9689</v>
      </c>
      <c r="H813" s="91" t="s">
        <v>103</v>
      </c>
      <c r="I813" s="91" t="s">
        <v>17</v>
      </c>
      <c r="J813" s="91" t="s">
        <v>12</v>
      </c>
      <c r="K813" s="5" t="s">
        <v>1878</v>
      </c>
      <c r="L813" s="126" t="s">
        <v>2240</v>
      </c>
    </row>
    <row r="814" spans="1:23" customFormat="1" x14ac:dyDescent="0.25">
      <c r="A814" s="1" t="str">
        <f>CONCATENATE(Tableau4[[#This Row],[DPT2]]," - ",Tableau4[[#This Row],[COMMUNE]])</f>
        <v>40 - Saint-Sever</v>
      </c>
      <c r="B814" s="2">
        <v>40</v>
      </c>
      <c r="C814" s="2" t="s">
        <v>2087</v>
      </c>
      <c r="D814" s="3" t="s">
        <v>763</v>
      </c>
      <c r="E814" s="3" t="s">
        <v>2088</v>
      </c>
      <c r="F814" s="6" t="s">
        <v>2239</v>
      </c>
      <c r="G814" s="4">
        <v>4890</v>
      </c>
      <c r="H814" s="2" t="s">
        <v>4</v>
      </c>
      <c r="I814" s="2" t="s">
        <v>17</v>
      </c>
      <c r="J814" s="2" t="s">
        <v>4411</v>
      </c>
      <c r="K814" s="5" t="s">
        <v>1285</v>
      </c>
      <c r="L814" s="126" t="s">
        <v>2240</v>
      </c>
    </row>
    <row r="815" spans="1:23" customFormat="1" x14ac:dyDescent="0.25">
      <c r="A815" s="1" t="str">
        <f>CONCATENATE(Tableau4[[#This Row],[DPT2]]," - ",Tableau4[[#This Row],[COMMUNE]])</f>
        <v>40 - Saint-Vincent-de-Paul</v>
      </c>
      <c r="B815" s="2">
        <v>40</v>
      </c>
      <c r="C815" s="2" t="s">
        <v>1801</v>
      </c>
      <c r="D815" s="3" t="s">
        <v>760</v>
      </c>
      <c r="E815" s="3" t="s">
        <v>4422</v>
      </c>
      <c r="F815" s="6" t="s">
        <v>2239</v>
      </c>
      <c r="G815" s="4">
        <v>3307</v>
      </c>
      <c r="H815" s="2" t="s">
        <v>4</v>
      </c>
      <c r="I815" s="2" t="s">
        <v>17</v>
      </c>
      <c r="J815" s="2" t="s">
        <v>12</v>
      </c>
      <c r="K815" s="2" t="s">
        <v>1286</v>
      </c>
      <c r="L815" s="126" t="s">
        <v>2240</v>
      </c>
      <c r="M815" s="84"/>
      <c r="N815" s="84"/>
      <c r="O815" s="84"/>
      <c r="P815" s="84"/>
      <c r="Q815" s="84"/>
      <c r="R815" s="84"/>
      <c r="S815" s="84"/>
      <c r="T815" s="84"/>
      <c r="U815" s="84"/>
      <c r="V815" s="84"/>
      <c r="W815" s="84"/>
    </row>
    <row r="816" spans="1:23" s="84" customFormat="1" x14ac:dyDescent="0.25">
      <c r="A816" s="1" t="str">
        <f>CONCATENATE(Tableau4[[#This Row],[DPT2]]," - ",Tableau4[[#This Row],[COMMUNE]])</f>
        <v>40 - Saint-Vincent-de-Tyrosse</v>
      </c>
      <c r="B816" s="91">
        <v>40</v>
      </c>
      <c r="C816" s="2" t="s">
        <v>2198</v>
      </c>
      <c r="D816" s="92" t="s">
        <v>960</v>
      </c>
      <c r="E816" s="93" t="s">
        <v>2199</v>
      </c>
      <c r="F816" s="93" t="s">
        <v>2240</v>
      </c>
      <c r="G816" s="94">
        <v>7734</v>
      </c>
      <c r="H816" s="91" t="s">
        <v>103</v>
      </c>
      <c r="I816" s="91" t="s">
        <v>17</v>
      </c>
      <c r="J816" s="91" t="s">
        <v>12</v>
      </c>
      <c r="K816" s="5" t="s">
        <v>1878</v>
      </c>
      <c r="L816" s="126" t="s">
        <v>2240</v>
      </c>
      <c r="M816"/>
      <c r="N816"/>
      <c r="O816"/>
      <c r="P816"/>
      <c r="Q816"/>
      <c r="R816"/>
      <c r="S816"/>
      <c r="T816"/>
      <c r="U816"/>
      <c r="V816"/>
      <c r="W816"/>
    </row>
    <row r="817" spans="1:23" s="84" customFormat="1" x14ac:dyDescent="0.25">
      <c r="A817" s="1" t="str">
        <f>CONCATENATE(Tableau4[[#This Row],[DPT2]]," - ",Tableau4[[#This Row],[COMMUNE]])</f>
        <v>40 - Saint-Yaguen</v>
      </c>
      <c r="B817" s="2">
        <v>40</v>
      </c>
      <c r="C817" s="2" t="s">
        <v>1160</v>
      </c>
      <c r="D817" s="3" t="s">
        <v>788</v>
      </c>
      <c r="E817" s="3" t="s">
        <v>1161</v>
      </c>
      <c r="F817" s="6" t="s">
        <v>2239</v>
      </c>
      <c r="G817" s="4">
        <v>626</v>
      </c>
      <c r="H817" s="2" t="s">
        <v>4</v>
      </c>
      <c r="I817" s="2" t="s">
        <v>17</v>
      </c>
      <c r="J817" s="2" t="s">
        <v>12</v>
      </c>
      <c r="K817" s="2" t="s">
        <v>7</v>
      </c>
      <c r="L817" s="126" t="s">
        <v>2240</v>
      </c>
      <c r="M817"/>
      <c r="N817"/>
      <c r="O817"/>
      <c r="P817"/>
      <c r="Q817"/>
      <c r="R817"/>
      <c r="S817"/>
      <c r="T817"/>
      <c r="U817"/>
      <c r="V817"/>
      <c r="W817"/>
    </row>
    <row r="818" spans="1:23" s="84" customFormat="1" x14ac:dyDescent="0.25">
      <c r="A818" s="1" t="str">
        <f>CONCATENATE(Tableau4[[#This Row],[DPT2]]," - ",Tableau4[[#This Row],[COMMUNE]])</f>
        <v>40 - Samadet</v>
      </c>
      <c r="B818" s="2">
        <v>40</v>
      </c>
      <c r="C818" s="2" t="s">
        <v>1802</v>
      </c>
      <c r="D818" s="3" t="s">
        <v>763</v>
      </c>
      <c r="E818" s="3" t="s">
        <v>1803</v>
      </c>
      <c r="F818" s="6" t="s">
        <v>2239</v>
      </c>
      <c r="G818" s="4">
        <v>1132</v>
      </c>
      <c r="H818" s="2" t="s">
        <v>4</v>
      </c>
      <c r="I818" s="2" t="s">
        <v>17</v>
      </c>
      <c r="J818" s="2" t="s">
        <v>12</v>
      </c>
      <c r="K818" s="2" t="s">
        <v>1286</v>
      </c>
      <c r="L818" s="126" t="s">
        <v>2240</v>
      </c>
    </row>
    <row r="819" spans="1:23" customFormat="1" x14ac:dyDescent="0.25">
      <c r="A819" s="1" t="str">
        <f>CONCATENATE(Tableau4[[#This Row],[DPT2]]," - ",Tableau4[[#This Row],[COMMUNE]])</f>
        <v>40 - Sanguinet</v>
      </c>
      <c r="B819" s="2">
        <v>40</v>
      </c>
      <c r="C819" s="2" t="s">
        <v>2089</v>
      </c>
      <c r="D819" s="3" t="s">
        <v>933</v>
      </c>
      <c r="E819" s="3" t="s">
        <v>2090</v>
      </c>
      <c r="F819" s="6" t="s">
        <v>2239</v>
      </c>
      <c r="G819" s="4">
        <v>4431</v>
      </c>
      <c r="H819" s="2" t="s">
        <v>4</v>
      </c>
      <c r="I819" s="2" t="s">
        <v>17</v>
      </c>
      <c r="J819" s="2" t="s">
        <v>12</v>
      </c>
      <c r="K819" s="5" t="s">
        <v>1285</v>
      </c>
      <c r="L819" s="126" t="s">
        <v>2240</v>
      </c>
      <c r="M819" s="84"/>
      <c r="N819" s="84"/>
      <c r="O819" s="84"/>
      <c r="P819" s="84"/>
      <c r="Q819" s="84"/>
      <c r="R819" s="84"/>
      <c r="S819" s="84"/>
      <c r="T819" s="84"/>
      <c r="U819" s="84"/>
      <c r="V819" s="84"/>
      <c r="W819" s="84"/>
    </row>
    <row r="820" spans="1:23" customFormat="1" x14ac:dyDescent="0.25">
      <c r="A820" s="1" t="str">
        <f>CONCATENATE(Tableau4[[#This Row],[DPT2]]," - ",Tableau4[[#This Row],[COMMUNE]])</f>
        <v>40 - Sarbazan</v>
      </c>
      <c r="B820" s="2">
        <v>40</v>
      </c>
      <c r="C820" s="5" t="s">
        <v>1804</v>
      </c>
      <c r="D820" s="6" t="s">
        <v>779</v>
      </c>
      <c r="E820" s="6" t="s">
        <v>1805</v>
      </c>
      <c r="F820" s="6" t="s">
        <v>2239</v>
      </c>
      <c r="G820" s="7">
        <v>1158</v>
      </c>
      <c r="H820" s="5" t="s">
        <v>4</v>
      </c>
      <c r="I820" s="5" t="s">
        <v>11</v>
      </c>
      <c r="J820" s="2" t="s">
        <v>12</v>
      </c>
      <c r="K820" s="2" t="s">
        <v>1286</v>
      </c>
      <c r="L820" s="126" t="s">
        <v>2240</v>
      </c>
    </row>
    <row r="821" spans="1:23" customFormat="1" x14ac:dyDescent="0.25">
      <c r="A821" s="1" t="str">
        <f>CONCATENATE(Tableau4[[#This Row],[DPT2]]," - ",Tableau4[[#This Row],[COMMUNE]])</f>
        <v>40 - Sarraziet</v>
      </c>
      <c r="B821" s="2">
        <v>40</v>
      </c>
      <c r="C821" s="2" t="s">
        <v>1162</v>
      </c>
      <c r="D821" s="3" t="s">
        <v>763</v>
      </c>
      <c r="E821" s="3" t="s">
        <v>1163</v>
      </c>
      <c r="F821" s="6" t="s">
        <v>2239</v>
      </c>
      <c r="G821" s="4">
        <v>248</v>
      </c>
      <c r="H821" s="2" t="s">
        <v>4</v>
      </c>
      <c r="I821" s="2" t="s">
        <v>17</v>
      </c>
      <c r="J821" s="2" t="s">
        <v>12</v>
      </c>
      <c r="K821" s="2" t="s">
        <v>7</v>
      </c>
      <c r="L821" s="126" t="s">
        <v>2240</v>
      </c>
    </row>
    <row r="822" spans="1:23" customFormat="1" x14ac:dyDescent="0.25">
      <c r="A822" s="1" t="str">
        <f>CONCATENATE(Tableau4[[#This Row],[DPT2]]," - ",Tableau4[[#This Row],[COMMUNE]])</f>
        <v>40 - Sarron</v>
      </c>
      <c r="B822" s="2">
        <v>40</v>
      </c>
      <c r="C822" s="2" t="s">
        <v>1164</v>
      </c>
      <c r="D822" s="3" t="s">
        <v>796</v>
      </c>
      <c r="E822" s="3" t="s">
        <v>1165</v>
      </c>
      <c r="F822" s="6" t="s">
        <v>2239</v>
      </c>
      <c r="G822" s="4">
        <v>108</v>
      </c>
      <c r="H822" s="2" t="s">
        <v>4</v>
      </c>
      <c r="I822" s="2" t="s">
        <v>17</v>
      </c>
      <c r="J822" s="2" t="s">
        <v>12</v>
      </c>
      <c r="K822" s="2" t="s">
        <v>7</v>
      </c>
      <c r="L822" s="126" t="s">
        <v>2240</v>
      </c>
      <c r="M822" s="84"/>
      <c r="N822" s="84"/>
      <c r="O822" s="84"/>
      <c r="P822" s="84"/>
      <c r="Q822" s="84"/>
      <c r="R822" s="84"/>
      <c r="S822" s="84"/>
      <c r="T822" s="84"/>
      <c r="U822" s="84"/>
      <c r="V822" s="84"/>
      <c r="W822" s="84"/>
    </row>
    <row r="823" spans="1:23" s="84" customFormat="1" x14ac:dyDescent="0.25">
      <c r="A823" s="1" t="str">
        <f>CONCATENATE(Tableau4[[#This Row],[DPT2]]," - ",Tableau4[[#This Row],[COMMUNE]])</f>
        <v>40 - Saubion</v>
      </c>
      <c r="B823" s="91">
        <v>40</v>
      </c>
      <c r="C823" s="2" t="s">
        <v>1806</v>
      </c>
      <c r="D823" s="92" t="s">
        <v>960</v>
      </c>
      <c r="E823" s="93" t="s">
        <v>1807</v>
      </c>
      <c r="F823" s="93" t="s">
        <v>2240</v>
      </c>
      <c r="G823" s="94">
        <v>1734</v>
      </c>
      <c r="H823" s="91" t="s">
        <v>103</v>
      </c>
      <c r="I823" s="91" t="s">
        <v>17</v>
      </c>
      <c r="J823" s="91" t="s">
        <v>12</v>
      </c>
      <c r="K823" s="2" t="s">
        <v>1286</v>
      </c>
      <c r="L823" s="126" t="s">
        <v>2240</v>
      </c>
    </row>
    <row r="824" spans="1:23" customFormat="1" x14ac:dyDescent="0.25">
      <c r="A824" s="1" t="str">
        <f>CONCATENATE(Tableau4[[#This Row],[DPT2]]," - ",Tableau4[[#This Row],[COMMUNE]])</f>
        <v>40 - Saubrigues</v>
      </c>
      <c r="B824" s="2">
        <v>40</v>
      </c>
      <c r="C824" s="2" t="s">
        <v>1808</v>
      </c>
      <c r="D824" s="3" t="s">
        <v>960</v>
      </c>
      <c r="E824" s="3" t="s">
        <v>1809</v>
      </c>
      <c r="F824" s="6" t="s">
        <v>2239</v>
      </c>
      <c r="G824" s="4">
        <v>1495</v>
      </c>
      <c r="H824" s="2" t="s">
        <v>4</v>
      </c>
      <c r="I824" s="2" t="s">
        <v>17</v>
      </c>
      <c r="J824" s="2" t="s">
        <v>12</v>
      </c>
      <c r="K824" s="2" t="s">
        <v>1286</v>
      </c>
      <c r="L824" s="126" t="s">
        <v>2240</v>
      </c>
    </row>
    <row r="825" spans="1:23" s="84" customFormat="1" x14ac:dyDescent="0.25">
      <c r="A825" s="1" t="str">
        <f>CONCATENATE(Tableau4[[#This Row],[DPT2]]," - ",Tableau4[[#This Row],[COMMUNE]])</f>
        <v>40 - Saubusse</v>
      </c>
      <c r="B825" s="2">
        <v>40</v>
      </c>
      <c r="C825" s="2" t="s">
        <v>1810</v>
      </c>
      <c r="D825" s="3" t="s">
        <v>960</v>
      </c>
      <c r="E825" s="3" t="s">
        <v>1811</v>
      </c>
      <c r="F825" s="6" t="s">
        <v>2239</v>
      </c>
      <c r="G825" s="4">
        <v>1107</v>
      </c>
      <c r="H825" s="2" t="s">
        <v>4</v>
      </c>
      <c r="I825" s="2" t="s">
        <v>17</v>
      </c>
      <c r="J825" s="2" t="s">
        <v>12</v>
      </c>
      <c r="K825" s="2" t="s">
        <v>1286</v>
      </c>
      <c r="L825" s="126" t="s">
        <v>2240</v>
      </c>
      <c r="M825"/>
      <c r="N825"/>
      <c r="O825"/>
      <c r="P825"/>
      <c r="Q825"/>
      <c r="R825"/>
      <c r="S825"/>
      <c r="T825"/>
      <c r="U825"/>
      <c r="V825"/>
      <c r="W825"/>
    </row>
    <row r="826" spans="1:23" customFormat="1" x14ac:dyDescent="0.25">
      <c r="A826" s="1" t="str">
        <f>CONCATENATE(Tableau4[[#This Row],[DPT2]]," - ",Tableau4[[#This Row],[COMMUNE]])</f>
        <v>40 - Saugnac-et-Cambran</v>
      </c>
      <c r="B826" s="91">
        <v>40</v>
      </c>
      <c r="C826" s="2" t="s">
        <v>1812</v>
      </c>
      <c r="D826" s="92" t="s">
        <v>760</v>
      </c>
      <c r="E826" s="93" t="s">
        <v>1813</v>
      </c>
      <c r="F826" s="93" t="s">
        <v>2240</v>
      </c>
      <c r="G826" s="94">
        <v>1560</v>
      </c>
      <c r="H826" s="91" t="s">
        <v>103</v>
      </c>
      <c r="I826" s="91" t="s">
        <v>17</v>
      </c>
      <c r="J826" s="91" t="s">
        <v>12</v>
      </c>
      <c r="K826" s="2" t="s">
        <v>1286</v>
      </c>
      <c r="L826" s="126" t="s">
        <v>2240</v>
      </c>
    </row>
    <row r="827" spans="1:23" s="84" customFormat="1" x14ac:dyDescent="0.25">
      <c r="A827" s="1" t="str">
        <f>CONCATENATE(Tableau4[[#This Row],[DPT2]]," - ",Tableau4[[#This Row],[COMMUNE]])</f>
        <v>40 - Saugnac-et-Muret</v>
      </c>
      <c r="B827" s="2">
        <v>40</v>
      </c>
      <c r="C827" s="5" t="s">
        <v>1814</v>
      </c>
      <c r="D827" s="6" t="s">
        <v>768</v>
      </c>
      <c r="E827" s="6" t="s">
        <v>1815</v>
      </c>
      <c r="F827" s="6" t="s">
        <v>2239</v>
      </c>
      <c r="G827" s="7">
        <v>1081</v>
      </c>
      <c r="H827" s="5" t="s">
        <v>4</v>
      </c>
      <c r="I827" s="5" t="s">
        <v>11</v>
      </c>
      <c r="J827" s="2" t="s">
        <v>12</v>
      </c>
      <c r="K827" s="2" t="s">
        <v>1286</v>
      </c>
      <c r="L827" s="126" t="s">
        <v>2240</v>
      </c>
      <c r="M827"/>
      <c r="N827"/>
      <c r="O827"/>
      <c r="P827"/>
      <c r="Q827"/>
      <c r="R827"/>
      <c r="S827"/>
      <c r="T827"/>
      <c r="U827"/>
      <c r="V827"/>
      <c r="W827"/>
    </row>
    <row r="828" spans="1:23" s="84" customFormat="1" x14ac:dyDescent="0.25">
      <c r="A828" s="1" t="str">
        <f>CONCATENATE(Tableau4[[#This Row],[DPT2]]," - ",Tableau4[[#This Row],[COMMUNE]])</f>
        <v>40 - Seignosse</v>
      </c>
      <c r="B828" s="91">
        <v>40</v>
      </c>
      <c r="C828" s="2" t="s">
        <v>2091</v>
      </c>
      <c r="D828" s="92" t="s">
        <v>960</v>
      </c>
      <c r="E828" s="93" t="s">
        <v>2092</v>
      </c>
      <c r="F828" s="93" t="s">
        <v>2240</v>
      </c>
      <c r="G828" s="94">
        <v>3876</v>
      </c>
      <c r="H828" s="91" t="s">
        <v>103</v>
      </c>
      <c r="I828" s="91" t="s">
        <v>17</v>
      </c>
      <c r="J828" s="91" t="s">
        <v>12</v>
      </c>
      <c r="K828" s="5" t="s">
        <v>1285</v>
      </c>
      <c r="L828" s="126" t="s">
        <v>2240</v>
      </c>
      <c r="M828"/>
      <c r="N828"/>
      <c r="O828"/>
      <c r="P828"/>
      <c r="Q828"/>
      <c r="R828"/>
      <c r="S828"/>
      <c r="T828"/>
      <c r="U828"/>
      <c r="V828"/>
      <c r="W828"/>
    </row>
    <row r="829" spans="1:23" s="84" customFormat="1" x14ac:dyDescent="0.25">
      <c r="A829" s="1" t="str">
        <f>CONCATENATE(Tableau4[[#This Row],[DPT2]]," - ",Tableau4[[#This Row],[COMMUNE]])</f>
        <v>40 - Serres-Gaston</v>
      </c>
      <c r="B829" s="2">
        <v>40</v>
      </c>
      <c r="C829" s="2" t="s">
        <v>1166</v>
      </c>
      <c r="D829" s="3" t="s">
        <v>763</v>
      </c>
      <c r="E829" s="3" t="s">
        <v>1167</v>
      </c>
      <c r="F829" s="6" t="s">
        <v>2239</v>
      </c>
      <c r="G829" s="4">
        <v>397</v>
      </c>
      <c r="H829" s="2" t="s">
        <v>4</v>
      </c>
      <c r="I829" s="2" t="s">
        <v>17</v>
      </c>
      <c r="J829" s="2" t="s">
        <v>12</v>
      </c>
      <c r="K829" s="2" t="s">
        <v>7</v>
      </c>
      <c r="L829" s="126" t="s">
        <v>2240</v>
      </c>
      <c r="M829"/>
      <c r="N829"/>
      <c r="O829"/>
      <c r="P829"/>
      <c r="Q829"/>
      <c r="R829"/>
      <c r="S829"/>
      <c r="T829"/>
      <c r="U829"/>
      <c r="V829"/>
      <c r="W829"/>
    </row>
    <row r="830" spans="1:23" customFormat="1" x14ac:dyDescent="0.25">
      <c r="A830" s="1" t="str">
        <f>CONCATENATE(Tableau4[[#This Row],[DPT2]]," - ",Tableau4[[#This Row],[COMMUNE]])</f>
        <v>40 - Serreslous-et-Arribans</v>
      </c>
      <c r="B830" s="2">
        <v>40</v>
      </c>
      <c r="C830" s="2" t="s">
        <v>1168</v>
      </c>
      <c r="D830" s="3" t="s">
        <v>763</v>
      </c>
      <c r="E830" s="3" t="s">
        <v>1169</v>
      </c>
      <c r="F830" s="6" t="s">
        <v>2239</v>
      </c>
      <c r="G830" s="4">
        <v>192</v>
      </c>
      <c r="H830" s="2" t="s">
        <v>4</v>
      </c>
      <c r="I830" s="2" t="s">
        <v>17</v>
      </c>
      <c r="J830" s="2" t="s">
        <v>12</v>
      </c>
      <c r="K830" s="2" t="s">
        <v>7</v>
      </c>
      <c r="L830" s="126" t="s">
        <v>2240</v>
      </c>
      <c r="M830" s="84"/>
      <c r="N830" s="84"/>
      <c r="O830" s="84"/>
      <c r="P830" s="84"/>
      <c r="Q830" s="84"/>
      <c r="R830" s="84"/>
      <c r="S830" s="84"/>
      <c r="T830" s="84"/>
      <c r="U830" s="84"/>
      <c r="V830" s="84"/>
      <c r="W830" s="84"/>
    </row>
    <row r="831" spans="1:23" customFormat="1" x14ac:dyDescent="0.25">
      <c r="A831" s="1" t="str">
        <f>CONCATENATE(Tableau4[[#This Row],[DPT2]]," - ",Tableau4[[#This Row],[COMMUNE]])</f>
        <v>40 - Seyresse</v>
      </c>
      <c r="B831" s="91">
        <v>40</v>
      </c>
      <c r="C831" s="2" t="s">
        <v>1816</v>
      </c>
      <c r="D831" s="92" t="s">
        <v>760</v>
      </c>
      <c r="E831" s="93" t="s">
        <v>1817</v>
      </c>
      <c r="F831" s="93" t="s">
        <v>2240</v>
      </c>
      <c r="G831" s="94">
        <v>964</v>
      </c>
      <c r="H831" s="91" t="s">
        <v>103</v>
      </c>
      <c r="I831" s="91" t="s">
        <v>17</v>
      </c>
      <c r="J831" s="91" t="s">
        <v>12</v>
      </c>
      <c r="K831" s="2" t="s">
        <v>1286</v>
      </c>
      <c r="L831" s="126" t="s">
        <v>2240</v>
      </c>
      <c r="M831" s="84"/>
      <c r="N831" s="84"/>
      <c r="O831" s="84"/>
      <c r="P831" s="84"/>
      <c r="Q831" s="84"/>
      <c r="R831" s="84"/>
      <c r="S831" s="84"/>
      <c r="T831" s="84"/>
      <c r="U831" s="84"/>
      <c r="V831" s="84"/>
      <c r="W831" s="84"/>
    </row>
    <row r="832" spans="1:23" s="84" customFormat="1" x14ac:dyDescent="0.25">
      <c r="A832" s="1" t="str">
        <f>CONCATENATE(Tableau4[[#This Row],[DPT2]]," - ",Tableau4[[#This Row],[COMMUNE]])</f>
        <v>40 - Siest</v>
      </c>
      <c r="B832" s="2">
        <v>40</v>
      </c>
      <c r="C832" s="2" t="s">
        <v>1170</v>
      </c>
      <c r="D832" s="3" t="s">
        <v>760</v>
      </c>
      <c r="E832" s="3" t="s">
        <v>1171</v>
      </c>
      <c r="F832" s="6" t="s">
        <v>2239</v>
      </c>
      <c r="G832" s="4">
        <v>139</v>
      </c>
      <c r="H832" s="2" t="s">
        <v>4</v>
      </c>
      <c r="I832" s="2" t="s">
        <v>17</v>
      </c>
      <c r="J832" s="2" t="s">
        <v>12</v>
      </c>
      <c r="K832" s="2" t="s">
        <v>7</v>
      </c>
      <c r="L832" s="126" t="s">
        <v>2240</v>
      </c>
      <c r="M832"/>
      <c r="N832"/>
      <c r="O832"/>
      <c r="P832"/>
      <c r="Q832"/>
      <c r="R832"/>
      <c r="S832"/>
      <c r="T832"/>
      <c r="U832"/>
      <c r="V832"/>
      <c r="W832"/>
    </row>
    <row r="833" spans="1:23" s="84" customFormat="1" x14ac:dyDescent="0.25">
      <c r="A833" s="1" t="str">
        <f>CONCATENATE(Tableau4[[#This Row],[DPT2]]," - ",Tableau4[[#This Row],[COMMUNE]])</f>
        <v>40 - Solférino</v>
      </c>
      <c r="B833" s="2">
        <v>40</v>
      </c>
      <c r="C833" s="5" t="s">
        <v>1172</v>
      </c>
      <c r="D833" s="6" t="s">
        <v>768</v>
      </c>
      <c r="E833" s="6" t="s">
        <v>1173</v>
      </c>
      <c r="F833" s="6" t="s">
        <v>2239</v>
      </c>
      <c r="G833" s="7">
        <v>328</v>
      </c>
      <c r="H833" s="5" t="s">
        <v>4</v>
      </c>
      <c r="I833" s="5" t="s">
        <v>11</v>
      </c>
      <c r="J833" s="2" t="s">
        <v>12</v>
      </c>
      <c r="K833" s="2" t="s">
        <v>7</v>
      </c>
      <c r="L833" s="126" t="s">
        <v>2240</v>
      </c>
      <c r="M833"/>
      <c r="N833"/>
      <c r="O833"/>
      <c r="P833"/>
      <c r="Q833"/>
      <c r="R833"/>
      <c r="S833"/>
      <c r="T833"/>
      <c r="U833"/>
      <c r="V833"/>
      <c r="W833"/>
    </row>
    <row r="834" spans="1:23" s="84" customFormat="1" x14ac:dyDescent="0.25">
      <c r="A834" s="1" t="str">
        <f>CONCATENATE(Tableau4[[#This Row],[DPT2]]," - ",Tableau4[[#This Row],[COMMUNE]])</f>
        <v>40 - Soorts-Hossegor</v>
      </c>
      <c r="B834" s="91">
        <v>40</v>
      </c>
      <c r="C834" s="2" t="s">
        <v>2093</v>
      </c>
      <c r="D834" s="92" t="s">
        <v>960</v>
      </c>
      <c r="E834" s="93" t="s">
        <v>2094</v>
      </c>
      <c r="F834" s="93" t="s">
        <v>2240</v>
      </c>
      <c r="G834" s="94">
        <v>3480</v>
      </c>
      <c r="H834" s="91" t="s">
        <v>103</v>
      </c>
      <c r="I834" s="91" t="s">
        <v>17</v>
      </c>
      <c r="J834" s="91" t="s">
        <v>12</v>
      </c>
      <c r="K834" s="5" t="s">
        <v>1285</v>
      </c>
      <c r="L834" s="126" t="s">
        <v>2240</v>
      </c>
    </row>
    <row r="835" spans="1:23" customFormat="1" x14ac:dyDescent="0.25">
      <c r="A835" s="1" t="str">
        <f>CONCATENATE(Tableau4[[#This Row],[DPT2]]," - ",Tableau4[[#This Row],[COMMUNE]])</f>
        <v>40 - Sorbets</v>
      </c>
      <c r="B835" s="2">
        <v>40</v>
      </c>
      <c r="C835" s="2" t="s">
        <v>1174</v>
      </c>
      <c r="D835" s="3" t="s">
        <v>763</v>
      </c>
      <c r="E835" s="3" t="s">
        <v>1175</v>
      </c>
      <c r="F835" s="6" t="s">
        <v>2239</v>
      </c>
      <c r="G835" s="4">
        <v>196</v>
      </c>
      <c r="H835" s="2" t="s">
        <v>4</v>
      </c>
      <c r="I835" s="2" t="s">
        <v>17</v>
      </c>
      <c r="J835" s="2" t="s">
        <v>12</v>
      </c>
      <c r="K835" s="2" t="s">
        <v>7</v>
      </c>
      <c r="L835" s="126" t="s">
        <v>2240</v>
      </c>
    </row>
    <row r="836" spans="1:23" customFormat="1" x14ac:dyDescent="0.25">
      <c r="A836" s="1" t="str">
        <f>CONCATENATE(Tableau4[[#This Row],[DPT2]]," - ",Tableau4[[#This Row],[COMMUNE]])</f>
        <v>40 - Sorde-l'Abbaye</v>
      </c>
      <c r="B836" s="2">
        <v>40</v>
      </c>
      <c r="C836" s="5" t="s">
        <v>1176</v>
      </c>
      <c r="D836" s="6" t="s">
        <v>820</v>
      </c>
      <c r="E836" s="6" t="s">
        <v>1177</v>
      </c>
      <c r="F836" s="6" t="s">
        <v>2239</v>
      </c>
      <c r="G836" s="7">
        <v>623</v>
      </c>
      <c r="H836" s="5" t="s">
        <v>4</v>
      </c>
      <c r="I836" s="5" t="s">
        <v>11</v>
      </c>
      <c r="J836" s="2" t="s">
        <v>12</v>
      </c>
      <c r="K836" s="2" t="s">
        <v>7</v>
      </c>
      <c r="L836" s="126" t="s">
        <v>2240</v>
      </c>
      <c r="M836" s="84"/>
      <c r="N836" s="84"/>
      <c r="O836" s="84"/>
      <c r="P836" s="84"/>
      <c r="Q836" s="84"/>
      <c r="R836" s="84"/>
      <c r="S836" s="84"/>
      <c r="T836" s="84"/>
      <c r="U836" s="84"/>
      <c r="V836" s="84"/>
      <c r="W836" s="84"/>
    </row>
    <row r="837" spans="1:23" customFormat="1" x14ac:dyDescent="0.25">
      <c r="A837" s="1" t="str">
        <f>CONCATENATE(Tableau4[[#This Row],[DPT2]]," - ",Tableau4[[#This Row],[COMMUNE]])</f>
        <v>40 - Sore</v>
      </c>
      <c r="B837" s="2">
        <v>40</v>
      </c>
      <c r="C837" s="5" t="s">
        <v>1818</v>
      </c>
      <c r="D837" s="6" t="s">
        <v>768</v>
      </c>
      <c r="E837" s="6" t="s">
        <v>1819</v>
      </c>
      <c r="F837" s="6" t="s">
        <v>2239</v>
      </c>
      <c r="G837" s="7">
        <v>1153</v>
      </c>
      <c r="H837" s="5" t="s">
        <v>4</v>
      </c>
      <c r="I837" s="5" t="s">
        <v>11</v>
      </c>
      <c r="J837" s="2" t="s">
        <v>12</v>
      </c>
      <c r="K837" s="2" t="s">
        <v>1286</v>
      </c>
      <c r="L837" s="126" t="s">
        <v>2240</v>
      </c>
      <c r="M837" s="84"/>
      <c r="N837" s="84"/>
      <c r="O837" s="84"/>
      <c r="P837" s="84"/>
      <c r="Q837" s="84"/>
      <c r="R837" s="84"/>
      <c r="S837" s="84"/>
      <c r="T837" s="84"/>
      <c r="U837" s="84"/>
      <c r="V837" s="84"/>
      <c r="W837" s="84"/>
    </row>
    <row r="838" spans="1:23" customFormat="1" x14ac:dyDescent="0.25">
      <c r="A838" s="1" t="str">
        <f>CONCATENATE(Tableau4[[#This Row],[DPT2]]," - ",Tableau4[[#This Row],[COMMUNE]])</f>
        <v>40 - Sort-en-Chalosse</v>
      </c>
      <c r="B838" s="2">
        <v>40</v>
      </c>
      <c r="C838" s="2" t="s">
        <v>1178</v>
      </c>
      <c r="D838" s="3" t="s">
        <v>799</v>
      </c>
      <c r="E838" s="3" t="s">
        <v>1179</v>
      </c>
      <c r="F838" s="6" t="s">
        <v>2239</v>
      </c>
      <c r="G838" s="4">
        <v>906</v>
      </c>
      <c r="H838" s="2" t="s">
        <v>4</v>
      </c>
      <c r="I838" s="2" t="s">
        <v>17</v>
      </c>
      <c r="J838" s="2" t="s">
        <v>12</v>
      </c>
      <c r="K838" s="2" t="s">
        <v>7</v>
      </c>
      <c r="L838" s="126" t="s">
        <v>2240</v>
      </c>
    </row>
    <row r="839" spans="1:23" s="84" customFormat="1" x14ac:dyDescent="0.25">
      <c r="A839" s="1" t="str">
        <f>CONCATENATE(Tableau4[[#This Row],[DPT2]]," - ",Tableau4[[#This Row],[COMMUNE]])</f>
        <v>40 - Souprosse</v>
      </c>
      <c r="B839" s="2">
        <v>40</v>
      </c>
      <c r="C839" s="2" t="s">
        <v>1820</v>
      </c>
      <c r="D839" s="3" t="s">
        <v>788</v>
      </c>
      <c r="E839" s="3" t="s">
        <v>1821</v>
      </c>
      <c r="F839" s="6" t="s">
        <v>2239</v>
      </c>
      <c r="G839" s="4">
        <v>1125</v>
      </c>
      <c r="H839" s="2" t="s">
        <v>4</v>
      </c>
      <c r="I839" s="2" t="s">
        <v>17</v>
      </c>
      <c r="J839" s="2" t="s">
        <v>12</v>
      </c>
      <c r="K839" s="2" t="s">
        <v>1286</v>
      </c>
      <c r="L839" s="126" t="s">
        <v>2240</v>
      </c>
      <c r="M839"/>
      <c r="N839"/>
      <c r="O839"/>
      <c r="P839"/>
      <c r="Q839"/>
      <c r="R839"/>
      <c r="S839"/>
      <c r="T839"/>
      <c r="U839"/>
      <c r="V839"/>
      <c r="W839"/>
    </row>
    <row r="840" spans="1:23" customFormat="1" x14ac:dyDescent="0.25">
      <c r="A840" s="1" t="str">
        <f>CONCATENATE(Tableau4[[#This Row],[DPT2]]," - ",Tableau4[[#This Row],[COMMUNE]])</f>
        <v>40 - Soustons</v>
      </c>
      <c r="B840" s="91">
        <v>40</v>
      </c>
      <c r="C840" s="2" t="s">
        <v>2095</v>
      </c>
      <c r="D840" s="92" t="s">
        <v>960</v>
      </c>
      <c r="E840" s="93" t="s">
        <v>2096</v>
      </c>
      <c r="F840" s="93" t="s">
        <v>2240</v>
      </c>
      <c r="G840" s="94">
        <v>8235</v>
      </c>
      <c r="H840" s="91" t="s">
        <v>103</v>
      </c>
      <c r="I840" s="91" t="s">
        <v>17</v>
      </c>
      <c r="J840" s="91" t="s">
        <v>12</v>
      </c>
      <c r="K840" s="5" t="s">
        <v>1285</v>
      </c>
      <c r="L840" s="126" t="s">
        <v>2240</v>
      </c>
      <c r="M840" s="84"/>
      <c r="N840" s="84"/>
      <c r="O840" s="84"/>
      <c r="P840" s="84"/>
      <c r="Q840" s="84"/>
      <c r="R840" s="84"/>
      <c r="S840" s="84"/>
      <c r="T840" s="84"/>
      <c r="U840" s="84"/>
      <c r="V840" s="84"/>
      <c r="W840" s="84"/>
    </row>
    <row r="841" spans="1:23" s="84" customFormat="1" x14ac:dyDescent="0.25">
      <c r="A841" s="1" t="str">
        <f>CONCATENATE(Tableau4[[#This Row],[DPT2]]," - ",Tableau4[[#This Row],[COMMUNE]])</f>
        <v>40 - Taller</v>
      </c>
      <c r="B841" s="2">
        <v>40</v>
      </c>
      <c r="C841" s="2" t="s">
        <v>1180</v>
      </c>
      <c r="D841" s="3" t="s">
        <v>1003</v>
      </c>
      <c r="E841" s="3" t="s">
        <v>1181</v>
      </c>
      <c r="F841" s="6" t="s">
        <v>2239</v>
      </c>
      <c r="G841" s="4">
        <v>628</v>
      </c>
      <c r="H841" s="2" t="s">
        <v>4</v>
      </c>
      <c r="I841" s="2" t="s">
        <v>17</v>
      </c>
      <c r="J841" s="2" t="s">
        <v>12</v>
      </c>
      <c r="K841" s="2" t="s">
        <v>7</v>
      </c>
      <c r="L841" s="126" t="s">
        <v>2240</v>
      </c>
      <c r="M841"/>
      <c r="N841"/>
      <c r="O841"/>
      <c r="P841"/>
      <c r="Q841"/>
      <c r="R841"/>
      <c r="S841"/>
      <c r="T841"/>
      <c r="U841"/>
      <c r="V841"/>
      <c r="W841"/>
    </row>
    <row r="842" spans="1:23" customFormat="1" x14ac:dyDescent="0.25">
      <c r="A842" s="1" t="str">
        <f>CONCATENATE(Tableau4[[#This Row],[DPT2]]," - ",Tableau4[[#This Row],[COMMUNE]])</f>
        <v>40 - Tarnos</v>
      </c>
      <c r="B842" s="91">
        <v>40</v>
      </c>
      <c r="C842" s="2" t="s">
        <v>2097</v>
      </c>
      <c r="D842" s="92" t="s">
        <v>833</v>
      </c>
      <c r="E842" s="93" t="s">
        <v>2098</v>
      </c>
      <c r="F842" s="93" t="s">
        <v>2240</v>
      </c>
      <c r="G842" s="94">
        <v>12634</v>
      </c>
      <c r="H842" s="91" t="s">
        <v>103</v>
      </c>
      <c r="I842" s="91" t="s">
        <v>17</v>
      </c>
      <c r="J842" s="91" t="s">
        <v>12</v>
      </c>
      <c r="K842" s="5" t="s">
        <v>1285</v>
      </c>
      <c r="L842" s="126" t="s">
        <v>2240</v>
      </c>
    </row>
    <row r="843" spans="1:23" customFormat="1" x14ac:dyDescent="0.25">
      <c r="A843" s="1" t="str">
        <f>CONCATENATE(Tableau4[[#This Row],[DPT2]]," - ",Tableau4[[#This Row],[COMMUNE]])</f>
        <v>40 - Tartas</v>
      </c>
      <c r="B843" s="2">
        <v>40</v>
      </c>
      <c r="C843" s="2" t="s">
        <v>2099</v>
      </c>
      <c r="D843" s="3" t="s">
        <v>788</v>
      </c>
      <c r="E843" s="3" t="s">
        <v>2100</v>
      </c>
      <c r="F843" s="6" t="s">
        <v>2239</v>
      </c>
      <c r="G843" s="4">
        <v>3225</v>
      </c>
      <c r="H843" s="2" t="s">
        <v>4</v>
      </c>
      <c r="I843" s="2" t="s">
        <v>17</v>
      </c>
      <c r="J843" s="2" t="s">
        <v>12</v>
      </c>
      <c r="K843" s="5" t="s">
        <v>1285</v>
      </c>
      <c r="L843" s="126" t="s">
        <v>2240</v>
      </c>
      <c r="M843" s="84"/>
      <c r="N843" s="84"/>
      <c r="O843" s="84"/>
      <c r="P843" s="84"/>
      <c r="Q843" s="84"/>
      <c r="R843" s="84"/>
      <c r="S843" s="84"/>
      <c r="T843" s="84"/>
      <c r="U843" s="84"/>
      <c r="V843" s="84"/>
      <c r="W843" s="84"/>
    </row>
    <row r="844" spans="1:23" customFormat="1" x14ac:dyDescent="0.25">
      <c r="A844" s="1" t="str">
        <f>CONCATENATE(Tableau4[[#This Row],[DPT2]]," - ",Tableau4[[#This Row],[COMMUNE]])</f>
        <v>40 - Tercis-les-Bains</v>
      </c>
      <c r="B844" s="2">
        <v>40</v>
      </c>
      <c r="C844" s="2" t="s">
        <v>1822</v>
      </c>
      <c r="D844" s="3" t="s">
        <v>760</v>
      </c>
      <c r="E844" s="3" t="s">
        <v>1823</v>
      </c>
      <c r="F844" s="6" t="s">
        <v>2239</v>
      </c>
      <c r="G844" s="4">
        <v>1259</v>
      </c>
      <c r="H844" s="2" t="s">
        <v>4</v>
      </c>
      <c r="I844" s="2" t="s">
        <v>17</v>
      </c>
      <c r="J844" s="2" t="s">
        <v>12</v>
      </c>
      <c r="K844" s="2" t="s">
        <v>1286</v>
      </c>
      <c r="L844" s="126" t="s">
        <v>2240</v>
      </c>
    </row>
    <row r="845" spans="1:23" s="84" customFormat="1" x14ac:dyDescent="0.25">
      <c r="A845" s="1" t="str">
        <f>CONCATENATE(Tableau4[[#This Row],[DPT2]]," - ",Tableau4[[#This Row],[COMMUNE]])</f>
        <v>40 - Téthieu</v>
      </c>
      <c r="B845" s="2">
        <v>40</v>
      </c>
      <c r="C845" s="2" t="s">
        <v>1182</v>
      </c>
      <c r="D845" s="3" t="s">
        <v>760</v>
      </c>
      <c r="E845" s="3" t="s">
        <v>1183</v>
      </c>
      <c r="F845" s="6" t="s">
        <v>2239</v>
      </c>
      <c r="G845" s="4">
        <v>773</v>
      </c>
      <c r="H845" s="2" t="s">
        <v>4</v>
      </c>
      <c r="I845" s="2" t="s">
        <v>17</v>
      </c>
      <c r="J845" s="2" t="s">
        <v>12</v>
      </c>
      <c r="K845" s="2" t="s">
        <v>7</v>
      </c>
      <c r="L845" s="126" t="s">
        <v>2240</v>
      </c>
    </row>
    <row r="846" spans="1:23" customFormat="1" x14ac:dyDescent="0.25">
      <c r="A846" s="1" t="str">
        <f>CONCATENATE(Tableau4[[#This Row],[DPT2]]," - ",Tableau4[[#This Row],[COMMUNE]])</f>
        <v>40 - Tilh</v>
      </c>
      <c r="B846" s="2">
        <v>40</v>
      </c>
      <c r="C846" s="5" t="s">
        <v>1184</v>
      </c>
      <c r="D846" s="6" t="s">
        <v>820</v>
      </c>
      <c r="E846" s="6" t="s">
        <v>1185</v>
      </c>
      <c r="F846" s="6" t="s">
        <v>2239</v>
      </c>
      <c r="G846" s="7">
        <v>836</v>
      </c>
      <c r="H846" s="5" t="s">
        <v>4</v>
      </c>
      <c r="I846" s="5" t="s">
        <v>11</v>
      </c>
      <c r="J846" s="2" t="s">
        <v>12</v>
      </c>
      <c r="K846" s="2" t="s">
        <v>7</v>
      </c>
      <c r="L846" s="126" t="s">
        <v>2240</v>
      </c>
    </row>
    <row r="847" spans="1:23" customFormat="1" x14ac:dyDescent="0.25">
      <c r="A847" s="1" t="str">
        <f>CONCATENATE(Tableau4[[#This Row],[DPT2]]," - ",Tableau4[[#This Row],[COMMUNE]])</f>
        <v>40 - Tosse</v>
      </c>
      <c r="B847" s="91">
        <v>40</v>
      </c>
      <c r="C847" s="2" t="s">
        <v>1824</v>
      </c>
      <c r="D847" s="92" t="s">
        <v>960</v>
      </c>
      <c r="E847" s="93" t="s">
        <v>1825</v>
      </c>
      <c r="F847" s="93" t="s">
        <v>2240</v>
      </c>
      <c r="G847" s="94">
        <v>3219</v>
      </c>
      <c r="H847" s="91" t="s">
        <v>103</v>
      </c>
      <c r="I847" s="91" t="s">
        <v>17</v>
      </c>
      <c r="J847" s="91" t="s">
        <v>12</v>
      </c>
      <c r="K847" s="2" t="s">
        <v>1286</v>
      </c>
      <c r="L847" s="126" t="s">
        <v>2240</v>
      </c>
      <c r="M847" s="84"/>
      <c r="N847" s="84"/>
      <c r="O847" s="84"/>
      <c r="P847" s="84"/>
      <c r="Q847" s="84"/>
      <c r="R847" s="84"/>
      <c r="S847" s="84"/>
      <c r="T847" s="84"/>
      <c r="U847" s="84"/>
      <c r="V847" s="84"/>
      <c r="W847" s="84"/>
    </row>
    <row r="848" spans="1:23" s="84" customFormat="1" x14ac:dyDescent="0.25">
      <c r="A848" s="1" t="str">
        <f>CONCATENATE(Tableau4[[#This Row],[DPT2]]," - ",Tableau4[[#This Row],[COMMUNE]])</f>
        <v>40 - Toulouzette</v>
      </c>
      <c r="B848" s="2">
        <v>40</v>
      </c>
      <c r="C848" s="2" t="s">
        <v>1186</v>
      </c>
      <c r="D848" s="3" t="s">
        <v>799</v>
      </c>
      <c r="E848" s="3" t="s">
        <v>1187</v>
      </c>
      <c r="F848" s="6" t="s">
        <v>2239</v>
      </c>
      <c r="G848" s="4">
        <v>329</v>
      </c>
      <c r="H848" s="2" t="s">
        <v>4</v>
      </c>
      <c r="I848" s="2" t="s">
        <v>17</v>
      </c>
      <c r="J848" s="2" t="s">
        <v>12</v>
      </c>
      <c r="K848" s="2" t="s">
        <v>7</v>
      </c>
      <c r="L848" s="126" t="s">
        <v>2240</v>
      </c>
      <c r="M848"/>
      <c r="N848"/>
      <c r="O848"/>
      <c r="P848"/>
      <c r="Q848"/>
      <c r="R848"/>
      <c r="S848"/>
      <c r="T848"/>
      <c r="U848"/>
      <c r="V848"/>
      <c r="W848"/>
    </row>
    <row r="849" spans="1:23" customFormat="1" x14ac:dyDescent="0.25">
      <c r="A849" s="1" t="str">
        <f>CONCATENATE(Tableau4[[#This Row],[DPT2]]," - ",Tableau4[[#This Row],[COMMUNE]])</f>
        <v>40 - Trensacq</v>
      </c>
      <c r="B849" s="2">
        <v>40</v>
      </c>
      <c r="C849" s="5" t="s">
        <v>1188</v>
      </c>
      <c r="D849" s="6" t="s">
        <v>768</v>
      </c>
      <c r="E849" s="6" t="s">
        <v>1189</v>
      </c>
      <c r="F849" s="6" t="s">
        <v>2239</v>
      </c>
      <c r="G849" s="7">
        <v>242</v>
      </c>
      <c r="H849" s="5" t="s">
        <v>4</v>
      </c>
      <c r="I849" s="5" t="s">
        <v>11</v>
      </c>
      <c r="J849" s="2" t="s">
        <v>12</v>
      </c>
      <c r="K849" s="2" t="s">
        <v>7</v>
      </c>
      <c r="L849" s="126" t="s">
        <v>2240</v>
      </c>
    </row>
    <row r="850" spans="1:23" customFormat="1" x14ac:dyDescent="0.25">
      <c r="A850" s="1" t="str">
        <f>CONCATENATE(Tableau4[[#This Row],[DPT2]]," - ",Tableau4[[#This Row],[COMMUNE]])</f>
        <v>40 - Uchacq-et-Parentis</v>
      </c>
      <c r="B850" s="2">
        <v>40</v>
      </c>
      <c r="C850" s="2" t="s">
        <v>1190</v>
      </c>
      <c r="D850" s="3" t="s">
        <v>843</v>
      </c>
      <c r="E850" s="3" t="s">
        <v>1191</v>
      </c>
      <c r="F850" s="6" t="s">
        <v>2239</v>
      </c>
      <c r="G850" s="4">
        <v>598</v>
      </c>
      <c r="H850" s="2" t="s">
        <v>4</v>
      </c>
      <c r="I850" s="2" t="s">
        <v>17</v>
      </c>
      <c r="J850" s="2" t="s">
        <v>12</v>
      </c>
      <c r="K850" s="2" t="s">
        <v>7</v>
      </c>
      <c r="L850" s="126" t="s">
        <v>2240</v>
      </c>
    </row>
    <row r="851" spans="1:23" customFormat="1" x14ac:dyDescent="0.25">
      <c r="A851" s="1" t="str">
        <f>CONCATENATE(Tableau4[[#This Row],[DPT2]]," - ",Tableau4[[#This Row],[COMMUNE]])</f>
        <v>40 - Urgons</v>
      </c>
      <c r="B851" s="2">
        <v>40</v>
      </c>
      <c r="C851" s="2" t="s">
        <v>1192</v>
      </c>
      <c r="D851" s="3" t="s">
        <v>763</v>
      </c>
      <c r="E851" s="3" t="s">
        <v>1193</v>
      </c>
      <c r="F851" s="6" t="s">
        <v>2239</v>
      </c>
      <c r="G851" s="4">
        <v>246</v>
      </c>
      <c r="H851" s="2" t="s">
        <v>4</v>
      </c>
      <c r="I851" s="2" t="s">
        <v>17</v>
      </c>
      <c r="J851" s="2" t="s">
        <v>12</v>
      </c>
      <c r="K851" s="2" t="s">
        <v>7</v>
      </c>
      <c r="L851" s="126" t="s">
        <v>2240</v>
      </c>
    </row>
    <row r="852" spans="1:23" customFormat="1" x14ac:dyDescent="0.25">
      <c r="A852" s="1" t="str">
        <f>CONCATENATE(Tableau4[[#This Row],[DPT2]]," - ",Tableau4[[#This Row],[COMMUNE]])</f>
        <v>40 - Uza</v>
      </c>
      <c r="B852" s="2">
        <v>40</v>
      </c>
      <c r="C852" s="2" t="s">
        <v>1194</v>
      </c>
      <c r="D852" s="3" t="s">
        <v>1003</v>
      </c>
      <c r="E852" s="3" t="s">
        <v>1195</v>
      </c>
      <c r="F852" s="6" t="s">
        <v>2239</v>
      </c>
      <c r="G852" s="4">
        <v>201</v>
      </c>
      <c r="H852" s="2" t="s">
        <v>4</v>
      </c>
      <c r="I852" s="2" t="s">
        <v>17</v>
      </c>
      <c r="J852" s="2" t="s">
        <v>12</v>
      </c>
      <c r="K852" s="2" t="s">
        <v>7</v>
      </c>
      <c r="L852" s="126" t="s">
        <v>2240</v>
      </c>
    </row>
    <row r="853" spans="1:23" customFormat="1" x14ac:dyDescent="0.25">
      <c r="A853" s="1" t="str">
        <f>CONCATENATE(Tableau4[[#This Row],[DPT2]]," - ",Tableau4[[#This Row],[COMMUNE]])</f>
        <v>40 - Vert</v>
      </c>
      <c r="B853" s="2">
        <v>40</v>
      </c>
      <c r="C853" s="5" t="s">
        <v>1196</v>
      </c>
      <c r="D853" s="6" t="s">
        <v>768</v>
      </c>
      <c r="E853" s="6" t="s">
        <v>1197</v>
      </c>
      <c r="F853" s="6" t="s">
        <v>2239</v>
      </c>
      <c r="G853" s="7">
        <v>254</v>
      </c>
      <c r="H853" s="5" t="s">
        <v>4</v>
      </c>
      <c r="I853" s="5" t="s">
        <v>11</v>
      </c>
      <c r="J853" s="2" t="s">
        <v>12</v>
      </c>
      <c r="K853" s="2" t="s">
        <v>7</v>
      </c>
      <c r="L853" s="126" t="s">
        <v>2240</v>
      </c>
    </row>
    <row r="854" spans="1:23" s="84" customFormat="1" x14ac:dyDescent="0.25">
      <c r="A854" s="1" t="str">
        <f>CONCATENATE(Tableau4[[#This Row],[DPT2]]," - ",Tableau4[[#This Row],[COMMUNE]])</f>
        <v>40 - Vicq-d'Auribat</v>
      </c>
      <c r="B854" s="2">
        <v>40</v>
      </c>
      <c r="C854" s="2" t="s">
        <v>1198</v>
      </c>
      <c r="D854" s="3" t="s">
        <v>799</v>
      </c>
      <c r="E854" s="3" t="s">
        <v>1199</v>
      </c>
      <c r="F854" s="6" t="s">
        <v>2239</v>
      </c>
      <c r="G854" s="4">
        <v>261</v>
      </c>
      <c r="H854" s="2" t="s">
        <v>4</v>
      </c>
      <c r="I854" s="2" t="s">
        <v>17</v>
      </c>
      <c r="J854" s="2" t="s">
        <v>12</v>
      </c>
      <c r="K854" s="2" t="s">
        <v>7</v>
      </c>
      <c r="L854" s="126" t="s">
        <v>2240</v>
      </c>
      <c r="M854"/>
      <c r="N854"/>
      <c r="O854"/>
      <c r="P854"/>
      <c r="Q854"/>
      <c r="R854"/>
      <c r="S854"/>
      <c r="T854"/>
      <c r="U854"/>
      <c r="V854"/>
      <c r="W854"/>
    </row>
    <row r="855" spans="1:23" s="84" customFormat="1" x14ac:dyDescent="0.25">
      <c r="A855" s="1" t="str">
        <f>CONCATENATE(Tableau4[[#This Row],[DPT2]]," - ",Tableau4[[#This Row],[COMMUNE]])</f>
        <v>40 - Vielle-Saint-Girons</v>
      </c>
      <c r="B855" s="2">
        <v>40</v>
      </c>
      <c r="C855" s="2" t="s">
        <v>1826</v>
      </c>
      <c r="D855" s="3" t="s">
        <v>1003</v>
      </c>
      <c r="E855" s="3" t="s">
        <v>1827</v>
      </c>
      <c r="F855" s="6" t="s">
        <v>2239</v>
      </c>
      <c r="G855" s="4">
        <v>1420</v>
      </c>
      <c r="H855" s="2" t="s">
        <v>4</v>
      </c>
      <c r="I855" s="2" t="s">
        <v>17</v>
      </c>
      <c r="J855" s="2" t="s">
        <v>12</v>
      </c>
      <c r="K855" s="2" t="s">
        <v>1286</v>
      </c>
      <c r="L855" s="126" t="s">
        <v>2240</v>
      </c>
      <c r="M855"/>
      <c r="N855"/>
      <c r="O855"/>
      <c r="P855"/>
      <c r="Q855"/>
      <c r="R855"/>
      <c r="S855"/>
      <c r="T855"/>
      <c r="U855"/>
      <c r="V855"/>
      <c r="W855"/>
    </row>
    <row r="856" spans="1:23" s="84" customFormat="1" x14ac:dyDescent="0.25">
      <c r="A856" s="1" t="str">
        <f>CONCATENATE(Tableau4[[#This Row],[DPT2]]," - ",Tableau4[[#This Row],[COMMUNE]])</f>
        <v>40 - Vielle-Soubiran</v>
      </c>
      <c r="B856" s="2">
        <v>40</v>
      </c>
      <c r="C856" s="5" t="s">
        <v>1200</v>
      </c>
      <c r="D856" s="6" t="s">
        <v>779</v>
      </c>
      <c r="E856" s="6" t="s">
        <v>1201</v>
      </c>
      <c r="F856" s="6" t="s">
        <v>2239</v>
      </c>
      <c r="G856" s="7">
        <v>224</v>
      </c>
      <c r="H856" s="5" t="s">
        <v>4</v>
      </c>
      <c r="I856" s="5" t="s">
        <v>11</v>
      </c>
      <c r="J856" s="2" t="s">
        <v>12</v>
      </c>
      <c r="K856" s="2" t="s">
        <v>7</v>
      </c>
      <c r="L856" s="126" t="s">
        <v>2240</v>
      </c>
      <c r="M856"/>
      <c r="N856"/>
      <c r="O856"/>
      <c r="P856"/>
      <c r="Q856"/>
      <c r="R856"/>
      <c r="S856"/>
      <c r="T856"/>
      <c r="U856"/>
      <c r="V856"/>
      <c r="W856"/>
    </row>
    <row r="857" spans="1:23" customFormat="1" x14ac:dyDescent="0.25">
      <c r="A857" s="1" t="str">
        <f>CONCATENATE(Tableau4[[#This Row],[DPT2]]," - ",Tableau4[[#This Row],[COMMUNE]])</f>
        <v>40 - Vielle-Tursan</v>
      </c>
      <c r="B857" s="2">
        <v>40</v>
      </c>
      <c r="C857" s="2" t="s">
        <v>1202</v>
      </c>
      <c r="D857" s="3" t="s">
        <v>796</v>
      </c>
      <c r="E857" s="3" t="s">
        <v>1203</v>
      </c>
      <c r="F857" s="6" t="s">
        <v>2239</v>
      </c>
      <c r="G857" s="4">
        <v>271</v>
      </c>
      <c r="H857" s="2" t="s">
        <v>4</v>
      </c>
      <c r="I857" s="2" t="s">
        <v>17</v>
      </c>
      <c r="J857" s="2" t="s">
        <v>12</v>
      </c>
      <c r="K857" s="2" t="s">
        <v>7</v>
      </c>
      <c r="L857" s="126" t="s">
        <v>2240</v>
      </c>
    </row>
    <row r="858" spans="1:23" customFormat="1" x14ac:dyDescent="0.25">
      <c r="A858" s="1" t="str">
        <f>CONCATENATE(Tableau4[[#This Row],[DPT2]]," - ",Tableau4[[#This Row],[COMMUNE]])</f>
        <v>40 - Vieux-Boucau-les-Bains</v>
      </c>
      <c r="B858" s="2">
        <v>40</v>
      </c>
      <c r="C858" s="2" t="s">
        <v>1828</v>
      </c>
      <c r="D858" s="3" t="s">
        <v>960</v>
      </c>
      <c r="E858" s="3" t="s">
        <v>1829</v>
      </c>
      <c r="F858" s="6" t="s">
        <v>2239</v>
      </c>
      <c r="G858" s="4">
        <v>1614</v>
      </c>
      <c r="H858" s="2" t="s">
        <v>4</v>
      </c>
      <c r="I858" s="2" t="s">
        <v>17</v>
      </c>
      <c r="J858" s="2" t="s">
        <v>12</v>
      </c>
      <c r="K858" s="2" t="s">
        <v>1286</v>
      </c>
      <c r="L858" s="126" t="s">
        <v>2240</v>
      </c>
    </row>
    <row r="859" spans="1:23" customFormat="1" x14ac:dyDescent="0.25">
      <c r="A859" s="1" t="str">
        <f>CONCATENATE(Tableau4[[#This Row],[DPT2]]," - ",Tableau4[[#This Row],[COMMUNE]])</f>
        <v>40 - Villenave</v>
      </c>
      <c r="B859" s="2">
        <v>40</v>
      </c>
      <c r="C859" s="2" t="s">
        <v>1204</v>
      </c>
      <c r="D859" s="3" t="s">
        <v>788</v>
      </c>
      <c r="E859" s="3" t="s">
        <v>1205</v>
      </c>
      <c r="F859" s="6" t="s">
        <v>2239</v>
      </c>
      <c r="G859" s="4">
        <v>316</v>
      </c>
      <c r="H859" s="2" t="s">
        <v>4</v>
      </c>
      <c r="I859" s="2" t="s">
        <v>17</v>
      </c>
      <c r="J859" s="2" t="s">
        <v>12</v>
      </c>
      <c r="K859" s="2" t="s">
        <v>7</v>
      </c>
      <c r="L859" s="126" t="s">
        <v>2240</v>
      </c>
    </row>
    <row r="860" spans="1:23" s="84" customFormat="1" x14ac:dyDescent="0.25">
      <c r="A860" s="1" t="str">
        <f>CONCATENATE(Tableau4[[#This Row],[DPT2]]," - ",Tableau4[[#This Row],[COMMUNE]])</f>
        <v>40 - Villeneuve-de-Marsan</v>
      </c>
      <c r="B860" s="2">
        <v>40</v>
      </c>
      <c r="C860" s="5" t="s">
        <v>2101</v>
      </c>
      <c r="D860" s="6" t="s">
        <v>776</v>
      </c>
      <c r="E860" s="6" t="s">
        <v>2102</v>
      </c>
      <c r="F860" s="6" t="s">
        <v>2239</v>
      </c>
      <c r="G860" s="7">
        <v>2436</v>
      </c>
      <c r="H860" s="5" t="s">
        <v>4</v>
      </c>
      <c r="I860" s="5" t="s">
        <v>11</v>
      </c>
      <c r="J860" s="2" t="s">
        <v>12</v>
      </c>
      <c r="K860" s="5" t="s">
        <v>1285</v>
      </c>
      <c r="L860" s="126" t="s">
        <v>2240</v>
      </c>
      <c r="M860"/>
      <c r="N860"/>
      <c r="O860"/>
      <c r="P860"/>
      <c r="Q860"/>
      <c r="R860"/>
      <c r="S860"/>
      <c r="T860"/>
      <c r="U860"/>
      <c r="V860"/>
      <c r="W860"/>
    </row>
    <row r="861" spans="1:23" customFormat="1" x14ac:dyDescent="0.25">
      <c r="A861" s="1" t="str">
        <f>CONCATENATE(Tableau4[[#This Row],[DPT2]]," - ",Tableau4[[#This Row],[COMMUNE]])</f>
        <v>40 - Ychoux</v>
      </c>
      <c r="B861" s="2">
        <v>40</v>
      </c>
      <c r="C861" s="2" t="s">
        <v>1830</v>
      </c>
      <c r="D861" s="3" t="s">
        <v>933</v>
      </c>
      <c r="E861" s="3" t="s">
        <v>1831</v>
      </c>
      <c r="F861" s="6" t="s">
        <v>2239</v>
      </c>
      <c r="G861" s="4">
        <v>2304</v>
      </c>
      <c r="H861" s="2" t="s">
        <v>4</v>
      </c>
      <c r="I861" s="2" t="s">
        <v>17</v>
      </c>
      <c r="J861" s="2" t="s">
        <v>12</v>
      </c>
      <c r="K861" s="2" t="s">
        <v>1286</v>
      </c>
      <c r="L861" s="126" t="s">
        <v>2240</v>
      </c>
    </row>
    <row r="862" spans="1:23" customFormat="1" x14ac:dyDescent="0.25">
      <c r="A862" s="1" t="str">
        <f>CONCATENATE(Tableau4[[#This Row],[DPT2]]," - ",Tableau4[[#This Row],[COMMUNE]])</f>
        <v>40 - Ygos-Saint-Saturnin</v>
      </c>
      <c r="B862" s="2">
        <v>40</v>
      </c>
      <c r="C862" s="5" t="s">
        <v>1832</v>
      </c>
      <c r="D862" s="6" t="s">
        <v>1085</v>
      </c>
      <c r="E862" s="6" t="s">
        <v>1833</v>
      </c>
      <c r="F862" s="6" t="s">
        <v>2239</v>
      </c>
      <c r="G862" s="7">
        <v>1337</v>
      </c>
      <c r="H862" s="5" t="s">
        <v>4</v>
      </c>
      <c r="I862" s="5" t="s">
        <v>11</v>
      </c>
      <c r="J862" s="2" t="s">
        <v>12</v>
      </c>
      <c r="K862" s="2" t="s">
        <v>1286</v>
      </c>
      <c r="L862" s="126" t="s">
        <v>2240</v>
      </c>
    </row>
    <row r="863" spans="1:23" customFormat="1" x14ac:dyDescent="0.25">
      <c r="A863" s="1" t="str">
        <f>CONCATENATE(Tableau4[[#This Row],[DPT2]]," - ",Tableau4[[#This Row],[COMMUNE]])</f>
        <v>40 - Yzosse</v>
      </c>
      <c r="B863" s="2">
        <v>40</v>
      </c>
      <c r="C863" s="2" t="s">
        <v>1206</v>
      </c>
      <c r="D863" s="3" t="s">
        <v>760</v>
      </c>
      <c r="E863" s="3" t="s">
        <v>1207</v>
      </c>
      <c r="F863" s="6" t="s">
        <v>2239</v>
      </c>
      <c r="G863" s="4">
        <v>381</v>
      </c>
      <c r="H863" s="2" t="s">
        <v>4</v>
      </c>
      <c r="I863" s="2" t="s">
        <v>17</v>
      </c>
      <c r="J863" s="2" t="s">
        <v>12</v>
      </c>
      <c r="K863" s="2" t="s">
        <v>7</v>
      </c>
      <c r="L863" s="126" t="s">
        <v>2240</v>
      </c>
    </row>
    <row r="865" spans="2:11" x14ac:dyDescent="0.25">
      <c r="D865" s="15"/>
      <c r="H865" s="7" t="s">
        <v>2257</v>
      </c>
    </row>
    <row r="866" spans="2:11" x14ac:dyDescent="0.25">
      <c r="B866" s="5">
        <v>16</v>
      </c>
      <c r="D866" s="6" t="s">
        <v>4359</v>
      </c>
      <c r="E866" s="6" t="s">
        <v>2241</v>
      </c>
      <c r="F866" s="6" t="s">
        <v>2248</v>
      </c>
      <c r="H866" s="7">
        <v>1</v>
      </c>
      <c r="I866" s="5" t="s">
        <v>2239</v>
      </c>
    </row>
    <row r="867" spans="2:11" ht="15.75" x14ac:dyDescent="0.25">
      <c r="B867" s="5">
        <v>17</v>
      </c>
      <c r="D867" s="6" t="s">
        <v>4360</v>
      </c>
      <c r="E867" s="6" t="s">
        <v>2242</v>
      </c>
      <c r="F867" s="6" t="s">
        <v>2249</v>
      </c>
      <c r="H867" s="7">
        <v>2</v>
      </c>
      <c r="I867" s="5" t="s">
        <v>2240</v>
      </c>
      <c r="K867" s="120" t="s">
        <v>4472</v>
      </c>
    </row>
    <row r="868" spans="2:11" x14ac:dyDescent="0.25">
      <c r="B868" s="5">
        <v>19</v>
      </c>
      <c r="E868" s="6" t="s">
        <v>2245</v>
      </c>
      <c r="F868" s="6" t="s">
        <v>2250</v>
      </c>
      <c r="H868" s="7">
        <v>3</v>
      </c>
      <c r="K868" s="16"/>
    </row>
    <row r="869" spans="2:11" x14ac:dyDescent="0.25">
      <c r="B869" s="5">
        <v>23</v>
      </c>
      <c r="E869" s="6" t="s">
        <v>2243</v>
      </c>
      <c r="F869" s="6" t="s">
        <v>2251</v>
      </c>
      <c r="H869" s="7">
        <v>4</v>
      </c>
    </row>
    <row r="870" spans="2:11" x14ac:dyDescent="0.25">
      <c r="B870" s="5">
        <v>24</v>
      </c>
      <c r="F870" s="6" t="s">
        <v>2252</v>
      </c>
      <c r="H870" s="7">
        <v>5</v>
      </c>
      <c r="I870" s="5" t="s">
        <v>2239</v>
      </c>
    </row>
    <row r="871" spans="2:11" x14ac:dyDescent="0.25">
      <c r="B871" s="5">
        <v>33</v>
      </c>
      <c r="F871" s="6" t="s">
        <v>4364</v>
      </c>
      <c r="H871" s="7">
        <v>6</v>
      </c>
      <c r="I871" s="5" t="s">
        <v>2240</v>
      </c>
    </row>
    <row r="872" spans="2:11" x14ac:dyDescent="0.25">
      <c r="B872" s="5">
        <v>40</v>
      </c>
      <c r="F872" s="6" t="s">
        <v>2253</v>
      </c>
      <c r="H872" s="7">
        <v>7</v>
      </c>
    </row>
    <row r="873" spans="2:11" x14ac:dyDescent="0.25">
      <c r="B873" s="5">
        <v>47</v>
      </c>
      <c r="H873" s="7">
        <v>8</v>
      </c>
    </row>
    <row r="874" spans="2:11" x14ac:dyDescent="0.25">
      <c r="B874" s="5">
        <v>64</v>
      </c>
      <c r="H874" s="7">
        <v>9</v>
      </c>
    </row>
    <row r="875" spans="2:11" x14ac:dyDescent="0.25">
      <c r="B875" s="5">
        <v>79</v>
      </c>
      <c r="H875" s="7" t="s">
        <v>2256</v>
      </c>
    </row>
    <row r="876" spans="2:11" x14ac:dyDescent="0.25">
      <c r="B876" s="5">
        <v>86</v>
      </c>
    </row>
    <row r="877" spans="2:11" x14ac:dyDescent="0.25">
      <c r="B877" s="5">
        <v>87</v>
      </c>
      <c r="I877" s="5" t="s">
        <v>4291</v>
      </c>
    </row>
    <row r="878" spans="2:11" x14ac:dyDescent="0.25">
      <c r="I878" s="5" t="s">
        <v>4292</v>
      </c>
    </row>
    <row r="879" spans="2:11" x14ac:dyDescent="0.25">
      <c r="I879" s="5" t="s">
        <v>4293</v>
      </c>
    </row>
    <row r="905" spans="2:6" x14ac:dyDescent="0.25">
      <c r="C905" s="5" t="s">
        <v>2272</v>
      </c>
      <c r="D905" s="6" t="s">
        <v>2273</v>
      </c>
      <c r="F905" s="6" t="s">
        <v>4285</v>
      </c>
    </row>
    <row r="906" spans="2:6" x14ac:dyDescent="0.25">
      <c r="B906" s="5" t="s">
        <v>2274</v>
      </c>
      <c r="C906" s="5" t="s">
        <v>2275</v>
      </c>
      <c r="D906" s="6" t="s">
        <v>2276</v>
      </c>
      <c r="E906" s="6" t="s">
        <v>2277</v>
      </c>
      <c r="F906" s="6" t="str" cm="1">
        <f t="array" ref="F906:F1637">_xlfn._xlws.FILTER($B$906:$B$1637,ISNUMBER(SEARCH('FORMULAIRE A COMPLETER'!$E$18,$B$906:$B$1637,1)),"")</f>
        <v>01.11Z</v>
      </c>
    </row>
    <row r="907" spans="2:6" x14ac:dyDescent="0.25">
      <c r="B907" s="5" t="s">
        <v>2278</v>
      </c>
      <c r="C907" s="5" t="s">
        <v>2279</v>
      </c>
      <c r="D907" s="6" t="s">
        <v>2279</v>
      </c>
      <c r="E907" s="6" t="s">
        <v>2279</v>
      </c>
      <c r="F907" s="6" t="str">
        <v>01.12Z</v>
      </c>
    </row>
    <row r="908" spans="2:6" x14ac:dyDescent="0.25">
      <c r="B908" s="5" t="s">
        <v>2280</v>
      </c>
      <c r="C908" s="5" t="s">
        <v>2281</v>
      </c>
      <c r="D908" s="6" t="s">
        <v>2281</v>
      </c>
      <c r="E908" s="6" t="s">
        <v>2282</v>
      </c>
      <c r="F908" s="6" t="str">
        <v>01.13Z</v>
      </c>
    </row>
    <row r="909" spans="2:6" x14ac:dyDescent="0.25">
      <c r="B909" s="5" t="s">
        <v>2283</v>
      </c>
      <c r="C909" s="5" t="s">
        <v>2284</v>
      </c>
      <c r="D909" s="6" t="s">
        <v>2284</v>
      </c>
      <c r="E909" s="6" t="s">
        <v>2284</v>
      </c>
      <c r="F909" s="6" t="str">
        <v>01.14Z</v>
      </c>
    </row>
    <row r="910" spans="2:6" x14ac:dyDescent="0.25">
      <c r="B910" s="5" t="s">
        <v>2285</v>
      </c>
      <c r="C910" s="5" t="s">
        <v>2286</v>
      </c>
      <c r="D910" s="6" t="s">
        <v>2286</v>
      </c>
      <c r="E910" s="6" t="s">
        <v>2286</v>
      </c>
      <c r="F910" s="6" t="str">
        <v>01.15Z</v>
      </c>
    </row>
    <row r="911" spans="2:6" x14ac:dyDescent="0.25">
      <c r="B911" s="5" t="s">
        <v>2287</v>
      </c>
      <c r="C911" s="5" t="s">
        <v>2288</v>
      </c>
      <c r="D911" s="6" t="s">
        <v>2288</v>
      </c>
      <c r="E911" s="6" t="s">
        <v>2288</v>
      </c>
      <c r="F911" s="6" t="str">
        <v>01.16Z</v>
      </c>
    </row>
    <row r="912" spans="2:6" x14ac:dyDescent="0.25">
      <c r="B912" s="5" t="s">
        <v>2289</v>
      </c>
      <c r="C912" s="5" t="s">
        <v>2290</v>
      </c>
      <c r="D912" s="6" t="s">
        <v>2290</v>
      </c>
      <c r="E912" s="6" t="s">
        <v>2290</v>
      </c>
      <c r="F912" s="6" t="str">
        <v>01.19Z</v>
      </c>
    </row>
    <row r="913" spans="2:6" x14ac:dyDescent="0.25">
      <c r="B913" s="5" t="s">
        <v>2291</v>
      </c>
      <c r="C913" s="5" t="s">
        <v>2292</v>
      </c>
      <c r="D913" s="6" t="s">
        <v>2292</v>
      </c>
      <c r="E913" s="6" t="s">
        <v>2292</v>
      </c>
      <c r="F913" s="6" t="str">
        <v>01.21Z</v>
      </c>
    </row>
    <row r="914" spans="2:6" x14ac:dyDescent="0.25">
      <c r="B914" s="5" t="s">
        <v>2293</v>
      </c>
      <c r="C914" s="5" t="s">
        <v>2294</v>
      </c>
      <c r="D914" s="6" t="s">
        <v>2294</v>
      </c>
      <c r="E914" s="6" t="s">
        <v>2295</v>
      </c>
      <c r="F914" s="6" t="str">
        <v>01.22Z</v>
      </c>
    </row>
    <row r="915" spans="2:6" x14ac:dyDescent="0.25">
      <c r="B915" s="5" t="s">
        <v>2296</v>
      </c>
      <c r="C915" s="5" t="s">
        <v>2297</v>
      </c>
      <c r="D915" s="6" t="s">
        <v>2297</v>
      </c>
      <c r="E915" s="6" t="s">
        <v>2297</v>
      </c>
      <c r="F915" s="6" t="str">
        <v>01.23Z</v>
      </c>
    </row>
    <row r="916" spans="2:6" x14ac:dyDescent="0.25">
      <c r="B916" s="5" t="s">
        <v>2298</v>
      </c>
      <c r="C916" s="5" t="s">
        <v>2299</v>
      </c>
      <c r="D916" s="6" t="s">
        <v>2299</v>
      </c>
      <c r="E916" s="6" t="s">
        <v>2299</v>
      </c>
      <c r="F916" s="6" t="str">
        <v>01.24Z</v>
      </c>
    </row>
    <row r="917" spans="2:6" x14ac:dyDescent="0.25">
      <c r="B917" s="5" t="s">
        <v>2300</v>
      </c>
      <c r="C917" s="5" t="s">
        <v>2301</v>
      </c>
      <c r="D917" s="6" t="s">
        <v>2302</v>
      </c>
      <c r="E917" s="6" t="s">
        <v>2303</v>
      </c>
      <c r="F917" s="6" t="str">
        <v>01.25Z</v>
      </c>
    </row>
    <row r="918" spans="2:6" x14ac:dyDescent="0.25">
      <c r="B918" s="5" t="s">
        <v>2304</v>
      </c>
      <c r="C918" s="5" t="s">
        <v>2305</v>
      </c>
      <c r="D918" s="6" t="s">
        <v>2305</v>
      </c>
      <c r="E918" s="6" t="s">
        <v>2305</v>
      </c>
      <c r="F918" s="6" t="str">
        <v>01.26Z</v>
      </c>
    </row>
    <row r="919" spans="2:6" x14ac:dyDescent="0.25">
      <c r="B919" s="5" t="s">
        <v>2306</v>
      </c>
      <c r="C919" s="5" t="s">
        <v>2307</v>
      </c>
      <c r="D919" s="6" t="s">
        <v>2307</v>
      </c>
      <c r="E919" s="6" t="s">
        <v>2307</v>
      </c>
      <c r="F919" s="6" t="str">
        <v>01.27Z</v>
      </c>
    </row>
    <row r="920" spans="2:6" x14ac:dyDescent="0.25">
      <c r="B920" s="5" t="s">
        <v>2308</v>
      </c>
      <c r="C920" s="5" t="s">
        <v>2309</v>
      </c>
      <c r="D920" s="6" t="s">
        <v>2310</v>
      </c>
      <c r="E920" s="6" t="s">
        <v>2311</v>
      </c>
      <c r="F920" s="6" t="str">
        <v>01.28Z</v>
      </c>
    </row>
    <row r="921" spans="2:6" x14ac:dyDescent="0.25">
      <c r="B921" s="5" t="s">
        <v>2312</v>
      </c>
      <c r="C921" s="5" t="s">
        <v>2313</v>
      </c>
      <c r="D921" s="6" t="s">
        <v>2313</v>
      </c>
      <c r="E921" s="6" t="s">
        <v>2313</v>
      </c>
      <c r="F921" s="6" t="str">
        <v>01.29Z</v>
      </c>
    </row>
    <row r="922" spans="2:6" x14ac:dyDescent="0.25">
      <c r="B922" s="5" t="s">
        <v>2314</v>
      </c>
      <c r="C922" s="5" t="s">
        <v>2315</v>
      </c>
      <c r="D922" s="6" t="s">
        <v>2315</v>
      </c>
      <c r="E922" s="6" t="s">
        <v>2315</v>
      </c>
      <c r="F922" s="6" t="str">
        <v>01.30Z</v>
      </c>
    </row>
    <row r="923" spans="2:6" x14ac:dyDescent="0.25">
      <c r="B923" s="5" t="s">
        <v>2316</v>
      </c>
      <c r="C923" s="5" t="s">
        <v>2317</v>
      </c>
      <c r="D923" s="6" t="s">
        <v>2317</v>
      </c>
      <c r="E923" s="6" t="s">
        <v>2317</v>
      </c>
      <c r="F923" s="6" t="str">
        <v>01.41Z</v>
      </c>
    </row>
    <row r="924" spans="2:6" x14ac:dyDescent="0.25">
      <c r="B924" s="5" t="s">
        <v>2318</v>
      </c>
      <c r="C924" s="5" t="s">
        <v>2319</v>
      </c>
      <c r="D924" s="6" t="s">
        <v>2319</v>
      </c>
      <c r="E924" s="6" t="s">
        <v>2319</v>
      </c>
      <c r="F924" s="6" t="str">
        <v>01.42Z</v>
      </c>
    </row>
    <row r="925" spans="2:6" x14ac:dyDescent="0.25">
      <c r="B925" s="5" t="s">
        <v>2320</v>
      </c>
      <c r="C925" s="5" t="s">
        <v>2321</v>
      </c>
      <c r="D925" s="6" t="s">
        <v>2321</v>
      </c>
      <c r="E925" s="6" t="s">
        <v>2321</v>
      </c>
      <c r="F925" s="6" t="str">
        <v>01.43Z</v>
      </c>
    </row>
    <row r="926" spans="2:6" x14ac:dyDescent="0.25">
      <c r="B926" s="5" t="s">
        <v>2322</v>
      </c>
      <c r="C926" s="5" t="s">
        <v>2323</v>
      </c>
      <c r="D926" s="6" t="s">
        <v>2323</v>
      </c>
      <c r="E926" s="6" t="s">
        <v>2324</v>
      </c>
      <c r="F926" s="6" t="str">
        <v>01.44Z</v>
      </c>
    </row>
    <row r="927" spans="2:6" x14ac:dyDescent="0.25">
      <c r="B927" s="5" t="s">
        <v>2325</v>
      </c>
      <c r="C927" s="5" t="s">
        <v>2326</v>
      </c>
      <c r="D927" s="6" t="s">
        <v>2326</v>
      </c>
      <c r="E927" s="6" t="s">
        <v>2326</v>
      </c>
      <c r="F927" s="6" t="str">
        <v>01.45Z</v>
      </c>
    </row>
    <row r="928" spans="2:6" x14ac:dyDescent="0.25">
      <c r="B928" s="5" t="s">
        <v>2327</v>
      </c>
      <c r="C928" s="5" t="s">
        <v>2328</v>
      </c>
      <c r="D928" s="6" t="s">
        <v>2328</v>
      </c>
      <c r="E928" s="6" t="s">
        <v>2328</v>
      </c>
      <c r="F928" s="6" t="str">
        <v>01.46Z</v>
      </c>
    </row>
    <row r="929" spans="2:6" x14ac:dyDescent="0.25">
      <c r="B929" s="5" t="s">
        <v>2329</v>
      </c>
      <c r="C929" s="5" t="s">
        <v>2330</v>
      </c>
      <c r="D929" s="6" t="s">
        <v>2330</v>
      </c>
      <c r="E929" s="6" t="s">
        <v>2330</v>
      </c>
      <c r="F929" s="6" t="str">
        <v>01.47Z</v>
      </c>
    </row>
    <row r="930" spans="2:6" x14ac:dyDescent="0.25">
      <c r="B930" s="5" t="s">
        <v>2331</v>
      </c>
      <c r="C930" s="5" t="s">
        <v>2332</v>
      </c>
      <c r="D930" s="6" t="s">
        <v>2332</v>
      </c>
      <c r="E930" s="6" t="s">
        <v>2332</v>
      </c>
      <c r="F930" s="6" t="str">
        <v>01.49Z</v>
      </c>
    </row>
    <row r="931" spans="2:6" x14ac:dyDescent="0.25">
      <c r="B931" s="5" t="s">
        <v>2333</v>
      </c>
      <c r="C931" s="5" t="s">
        <v>2334</v>
      </c>
      <c r="D931" s="6" t="s">
        <v>2334</v>
      </c>
      <c r="E931" s="6" t="s">
        <v>2334</v>
      </c>
      <c r="F931" s="6" t="str">
        <v>01.50Z</v>
      </c>
    </row>
    <row r="932" spans="2:6" x14ac:dyDescent="0.25">
      <c r="B932" s="5" t="s">
        <v>2335</v>
      </c>
      <c r="C932" s="5" t="s">
        <v>2336</v>
      </c>
      <c r="D932" s="6" t="s">
        <v>2336</v>
      </c>
      <c r="E932" s="6" t="s">
        <v>2336</v>
      </c>
      <c r="F932" s="6" t="str">
        <v>01.61Z</v>
      </c>
    </row>
    <row r="933" spans="2:6" x14ac:dyDescent="0.25">
      <c r="B933" s="5" t="s">
        <v>2337</v>
      </c>
      <c r="C933" s="5" t="s">
        <v>2338</v>
      </c>
      <c r="D933" s="6" t="s">
        <v>2338</v>
      </c>
      <c r="E933" s="6" t="s">
        <v>2339</v>
      </c>
      <c r="F933" s="6" t="str">
        <v>01.62Z</v>
      </c>
    </row>
    <row r="934" spans="2:6" x14ac:dyDescent="0.25">
      <c r="B934" s="5" t="s">
        <v>2340</v>
      </c>
      <c r="C934" s="5" t="s">
        <v>2341</v>
      </c>
      <c r="D934" s="6" t="s">
        <v>2341</v>
      </c>
      <c r="E934" s="6" t="s">
        <v>2341</v>
      </c>
      <c r="F934" s="6" t="str">
        <v>01.63Z</v>
      </c>
    </row>
    <row r="935" spans="2:6" x14ac:dyDescent="0.25">
      <c r="B935" s="5" t="s">
        <v>2342</v>
      </c>
      <c r="C935" s="5" t="s">
        <v>2343</v>
      </c>
      <c r="D935" s="6" t="s">
        <v>2343</v>
      </c>
      <c r="E935" s="6" t="s">
        <v>2343</v>
      </c>
      <c r="F935" s="6" t="str">
        <v>01.64Z</v>
      </c>
    </row>
    <row r="936" spans="2:6" x14ac:dyDescent="0.25">
      <c r="B936" s="5" t="s">
        <v>2344</v>
      </c>
      <c r="C936" s="5" t="s">
        <v>2345</v>
      </c>
      <c r="D936" s="6" t="s">
        <v>2345</v>
      </c>
      <c r="E936" s="6" t="s">
        <v>2345</v>
      </c>
      <c r="F936" s="6" t="str">
        <v>01.70Z</v>
      </c>
    </row>
    <row r="937" spans="2:6" x14ac:dyDescent="0.25">
      <c r="B937" s="5" t="s">
        <v>2346</v>
      </c>
      <c r="C937" s="5" t="s">
        <v>2347</v>
      </c>
      <c r="D937" s="6" t="s">
        <v>2347</v>
      </c>
      <c r="E937" s="6" t="s">
        <v>2348</v>
      </c>
      <c r="F937" s="6" t="str">
        <v>02.10Z</v>
      </c>
    </row>
    <row r="938" spans="2:6" x14ac:dyDescent="0.25">
      <c r="B938" s="5" t="s">
        <v>2349</v>
      </c>
      <c r="C938" s="5" t="s">
        <v>2350</v>
      </c>
      <c r="D938" s="6" t="s">
        <v>2350</v>
      </c>
      <c r="E938" s="6" t="s">
        <v>2350</v>
      </c>
      <c r="F938" s="6" t="str">
        <v>02.20Z</v>
      </c>
    </row>
    <row r="939" spans="2:6" x14ac:dyDescent="0.25">
      <c r="B939" s="5" t="s">
        <v>2351</v>
      </c>
      <c r="C939" s="5" t="s">
        <v>2352</v>
      </c>
      <c r="D939" s="6" t="s">
        <v>2353</v>
      </c>
      <c r="E939" s="6" t="s">
        <v>2354</v>
      </c>
      <c r="F939" s="6" t="str">
        <v>02.30Z</v>
      </c>
    </row>
    <row r="940" spans="2:6" x14ac:dyDescent="0.25">
      <c r="B940" s="5" t="s">
        <v>2355</v>
      </c>
      <c r="C940" s="5" t="s">
        <v>2356</v>
      </c>
      <c r="D940" s="6" t="s">
        <v>2356</v>
      </c>
      <c r="E940" s="6" t="s">
        <v>2357</v>
      </c>
      <c r="F940" s="6" t="str">
        <v>02.40Z</v>
      </c>
    </row>
    <row r="941" spans="2:6" x14ac:dyDescent="0.25">
      <c r="B941" s="5" t="s">
        <v>2358</v>
      </c>
      <c r="C941" s="5" t="s">
        <v>2359</v>
      </c>
      <c r="D941" s="6" t="s">
        <v>2359</v>
      </c>
      <c r="E941" s="6" t="s">
        <v>2359</v>
      </c>
      <c r="F941" s="6" t="str">
        <v>03.11Z</v>
      </c>
    </row>
    <row r="942" spans="2:6" x14ac:dyDescent="0.25">
      <c r="B942" s="5" t="s">
        <v>2360</v>
      </c>
      <c r="C942" s="5" t="s">
        <v>2361</v>
      </c>
      <c r="D942" s="6" t="s">
        <v>2361</v>
      </c>
      <c r="E942" s="6" t="s">
        <v>2361</v>
      </c>
      <c r="F942" s="6" t="str">
        <v>03.12Z</v>
      </c>
    </row>
    <row r="943" spans="2:6" x14ac:dyDescent="0.25">
      <c r="B943" s="5" t="s">
        <v>2362</v>
      </c>
      <c r="C943" s="5" t="s">
        <v>2363</v>
      </c>
      <c r="D943" s="6" t="s">
        <v>2363</v>
      </c>
      <c r="E943" s="6" t="s">
        <v>2363</v>
      </c>
      <c r="F943" s="6" t="str">
        <v>03.21Z</v>
      </c>
    </row>
    <row r="944" spans="2:6" x14ac:dyDescent="0.25">
      <c r="B944" s="5" t="s">
        <v>2364</v>
      </c>
      <c r="C944" s="5" t="s">
        <v>2365</v>
      </c>
      <c r="D944" s="6" t="s">
        <v>2365</v>
      </c>
      <c r="E944" s="6" t="s">
        <v>2365</v>
      </c>
      <c r="F944" s="6" t="str">
        <v>03.22Z</v>
      </c>
    </row>
    <row r="945" spans="2:6" x14ac:dyDescent="0.25">
      <c r="B945" s="5" t="s">
        <v>2366</v>
      </c>
      <c r="C945" s="5" t="s">
        <v>2367</v>
      </c>
      <c r="D945" s="6" t="s">
        <v>2367</v>
      </c>
      <c r="E945" s="6" t="s">
        <v>2367</v>
      </c>
      <c r="F945" s="6" t="str">
        <v>05.10Z</v>
      </c>
    </row>
    <row r="946" spans="2:6" x14ac:dyDescent="0.25">
      <c r="B946" s="5" t="s">
        <v>2368</v>
      </c>
      <c r="C946" s="5" t="s">
        <v>2369</v>
      </c>
      <c r="D946" s="6" t="s">
        <v>2369</v>
      </c>
      <c r="E946" s="6" t="s">
        <v>2369</v>
      </c>
      <c r="F946" s="6" t="str">
        <v>05.20Z</v>
      </c>
    </row>
    <row r="947" spans="2:6" x14ac:dyDescent="0.25">
      <c r="B947" s="5" t="s">
        <v>2370</v>
      </c>
      <c r="C947" s="5" t="s">
        <v>2371</v>
      </c>
      <c r="D947" s="6" t="s">
        <v>2371</v>
      </c>
      <c r="E947" s="6" t="s">
        <v>2371</v>
      </c>
      <c r="F947" s="6" t="str">
        <v>06.10Z</v>
      </c>
    </row>
    <row r="948" spans="2:6" x14ac:dyDescent="0.25">
      <c r="B948" s="5" t="s">
        <v>2372</v>
      </c>
      <c r="C948" s="5" t="s">
        <v>2373</v>
      </c>
      <c r="D948" s="6" t="s">
        <v>2373</v>
      </c>
      <c r="E948" s="6" t="s">
        <v>2373</v>
      </c>
      <c r="F948" s="6" t="str">
        <v>06.20Z</v>
      </c>
    </row>
    <row r="949" spans="2:6" x14ac:dyDescent="0.25">
      <c r="B949" s="5" t="s">
        <v>2374</v>
      </c>
      <c r="C949" s="5" t="s">
        <v>2375</v>
      </c>
      <c r="D949" s="6" t="s">
        <v>2375</v>
      </c>
      <c r="E949" s="6" t="s">
        <v>2375</v>
      </c>
      <c r="F949" s="6" t="str">
        <v>07.10Z</v>
      </c>
    </row>
    <row r="950" spans="2:6" x14ac:dyDescent="0.25">
      <c r="B950" s="5" t="s">
        <v>2376</v>
      </c>
      <c r="C950" s="5" t="s">
        <v>2377</v>
      </c>
      <c r="D950" s="6" t="s">
        <v>2377</v>
      </c>
      <c r="E950" s="6" t="s">
        <v>2378</v>
      </c>
      <c r="F950" s="6" t="str">
        <v>07.21Z</v>
      </c>
    </row>
    <row r="951" spans="2:6" x14ac:dyDescent="0.25">
      <c r="B951" s="5" t="s">
        <v>2379</v>
      </c>
      <c r="C951" s="5" t="s">
        <v>2380</v>
      </c>
      <c r="D951" s="6" t="s">
        <v>2380</v>
      </c>
      <c r="E951" s="6" t="s">
        <v>2381</v>
      </c>
      <c r="F951" s="6" t="str">
        <v>07.29Z</v>
      </c>
    </row>
    <row r="952" spans="2:6" x14ac:dyDescent="0.25">
      <c r="B952" s="5" t="s">
        <v>2382</v>
      </c>
      <c r="C952" s="5" t="s">
        <v>2383</v>
      </c>
      <c r="D952" s="6" t="s">
        <v>2384</v>
      </c>
      <c r="E952" s="6" t="s">
        <v>2385</v>
      </c>
      <c r="F952" s="6" t="str">
        <v>08.11Z</v>
      </c>
    </row>
    <row r="953" spans="2:6" x14ac:dyDescent="0.25">
      <c r="B953" s="5" t="s">
        <v>2386</v>
      </c>
      <c r="C953" s="5" t="s">
        <v>2387</v>
      </c>
      <c r="D953" s="6" t="s">
        <v>2388</v>
      </c>
      <c r="E953" s="6" t="s">
        <v>2389</v>
      </c>
      <c r="F953" s="6" t="str">
        <v>08.12Z</v>
      </c>
    </row>
    <row r="954" spans="2:6" x14ac:dyDescent="0.25">
      <c r="B954" s="5" t="s">
        <v>2390</v>
      </c>
      <c r="C954" s="5" t="s">
        <v>2391</v>
      </c>
      <c r="D954" s="6" t="s">
        <v>2392</v>
      </c>
      <c r="E954" s="6" t="s">
        <v>2393</v>
      </c>
      <c r="F954" s="6" t="str">
        <v>08.91Z</v>
      </c>
    </row>
    <row r="955" spans="2:6" x14ac:dyDescent="0.25">
      <c r="B955" s="5" t="s">
        <v>2394</v>
      </c>
      <c r="C955" s="5" t="s">
        <v>2395</v>
      </c>
      <c r="D955" s="6" t="s">
        <v>2395</v>
      </c>
      <c r="E955" s="6" t="s">
        <v>2395</v>
      </c>
      <c r="F955" s="6" t="str">
        <v>08.92Z</v>
      </c>
    </row>
    <row r="956" spans="2:6" x14ac:dyDescent="0.25">
      <c r="B956" s="5" t="s">
        <v>2396</v>
      </c>
      <c r="C956" s="5" t="s">
        <v>2397</v>
      </c>
      <c r="D956" s="6" t="s">
        <v>2398</v>
      </c>
      <c r="E956" s="6" t="s">
        <v>2398</v>
      </c>
      <c r="F956" s="6" t="str">
        <v>08.93Z</v>
      </c>
    </row>
    <row r="957" spans="2:6" x14ac:dyDescent="0.25">
      <c r="B957" s="5" t="s">
        <v>2399</v>
      </c>
      <c r="C957" s="5" t="s">
        <v>2400</v>
      </c>
      <c r="D957" s="6" t="s">
        <v>2400</v>
      </c>
      <c r="E957" s="6" t="s">
        <v>2400</v>
      </c>
      <c r="F957" s="6" t="str">
        <v>08.99Z</v>
      </c>
    </row>
    <row r="958" spans="2:6" x14ac:dyDescent="0.25">
      <c r="B958" s="5" t="s">
        <v>2401</v>
      </c>
      <c r="C958" s="5" t="s">
        <v>2402</v>
      </c>
      <c r="D958" s="6" t="s">
        <v>2402</v>
      </c>
      <c r="E958" s="6" t="s">
        <v>2403</v>
      </c>
      <c r="F958" s="6" t="str">
        <v>09.10Z</v>
      </c>
    </row>
    <row r="959" spans="2:6" x14ac:dyDescent="0.25">
      <c r="B959" s="5" t="s">
        <v>2404</v>
      </c>
      <c r="C959" s="5" t="s">
        <v>2405</v>
      </c>
      <c r="D959" s="6" t="s">
        <v>2406</v>
      </c>
      <c r="E959" s="6" t="s">
        <v>2407</v>
      </c>
      <c r="F959" s="6" t="str">
        <v>09.90Z</v>
      </c>
    </row>
    <row r="960" spans="2:6" x14ac:dyDescent="0.25">
      <c r="B960" s="5" t="s">
        <v>2408</v>
      </c>
      <c r="C960" s="5" t="s">
        <v>2409</v>
      </c>
      <c r="D960" s="6" t="s">
        <v>2409</v>
      </c>
      <c r="E960" s="6" t="s">
        <v>2410</v>
      </c>
      <c r="F960" s="6" t="str">
        <v>10.11Z</v>
      </c>
    </row>
    <row r="961" spans="2:6" x14ac:dyDescent="0.25">
      <c r="B961" s="5" t="s">
        <v>2411</v>
      </c>
      <c r="C961" s="5" t="s">
        <v>2412</v>
      </c>
      <c r="D961" s="6" t="s">
        <v>2412</v>
      </c>
      <c r="E961" s="6" t="s">
        <v>2413</v>
      </c>
      <c r="F961" s="6" t="str">
        <v>10.12Z</v>
      </c>
    </row>
    <row r="962" spans="2:6" x14ac:dyDescent="0.25">
      <c r="B962" s="5" t="s">
        <v>2414</v>
      </c>
      <c r="C962" s="5" t="s">
        <v>2415</v>
      </c>
      <c r="D962" s="6" t="s">
        <v>2415</v>
      </c>
      <c r="E962" s="6" t="s">
        <v>2416</v>
      </c>
      <c r="F962" s="6" t="str">
        <v>10.13A</v>
      </c>
    </row>
    <row r="963" spans="2:6" x14ac:dyDescent="0.25">
      <c r="B963" s="5" t="s">
        <v>2417</v>
      </c>
      <c r="C963" s="5" t="s">
        <v>2269</v>
      </c>
      <c r="D963" s="6" t="s">
        <v>2269</v>
      </c>
      <c r="E963" s="6" t="s">
        <v>2269</v>
      </c>
      <c r="F963" s="6" t="str">
        <v>10.13B</v>
      </c>
    </row>
    <row r="964" spans="2:6" x14ac:dyDescent="0.25">
      <c r="B964" s="5" t="s">
        <v>2418</v>
      </c>
      <c r="C964" s="5" t="s">
        <v>2419</v>
      </c>
      <c r="D964" s="6" t="s">
        <v>2420</v>
      </c>
      <c r="E964" s="6" t="s">
        <v>2421</v>
      </c>
      <c r="F964" s="6" t="str">
        <v>10.20Z</v>
      </c>
    </row>
    <row r="965" spans="2:6" x14ac:dyDescent="0.25">
      <c r="B965" s="5" t="s">
        <v>2422</v>
      </c>
      <c r="C965" s="5" t="s">
        <v>2423</v>
      </c>
      <c r="D965" s="6" t="s">
        <v>2423</v>
      </c>
      <c r="E965" s="6" t="s">
        <v>2424</v>
      </c>
      <c r="F965" s="6" t="str">
        <v>10.31Z</v>
      </c>
    </row>
    <row r="966" spans="2:6" x14ac:dyDescent="0.25">
      <c r="B966" s="5" t="s">
        <v>2425</v>
      </c>
      <c r="C966" s="5" t="s">
        <v>2426</v>
      </c>
      <c r="D966" s="6" t="s">
        <v>2426</v>
      </c>
      <c r="E966" s="6" t="s">
        <v>2426</v>
      </c>
      <c r="F966" s="6" t="str">
        <v>10.32Z</v>
      </c>
    </row>
    <row r="967" spans="2:6" x14ac:dyDescent="0.25">
      <c r="B967" s="5" t="s">
        <v>2427</v>
      </c>
      <c r="C967" s="5" t="s">
        <v>2428</v>
      </c>
      <c r="D967" s="6" t="s">
        <v>2428</v>
      </c>
      <c r="E967" s="6" t="s">
        <v>2429</v>
      </c>
      <c r="F967" s="6" t="str">
        <v>10.39A</v>
      </c>
    </row>
    <row r="968" spans="2:6" x14ac:dyDescent="0.25">
      <c r="B968" s="5" t="s">
        <v>2430</v>
      </c>
      <c r="C968" s="5" t="s">
        <v>2431</v>
      </c>
      <c r="D968" s="6" t="s">
        <v>2431</v>
      </c>
      <c r="E968" s="6" t="s">
        <v>2431</v>
      </c>
      <c r="F968" s="6" t="str">
        <v>10.39B</v>
      </c>
    </row>
    <row r="969" spans="2:6" x14ac:dyDescent="0.25">
      <c r="B969" s="5" t="s">
        <v>2432</v>
      </c>
      <c r="C969" s="5" t="s">
        <v>2433</v>
      </c>
      <c r="D969" s="6" t="s">
        <v>2433</v>
      </c>
      <c r="E969" s="6" t="s">
        <v>2433</v>
      </c>
      <c r="F969" s="6" t="str">
        <v>10.41A</v>
      </c>
    </row>
    <row r="970" spans="2:6" x14ac:dyDescent="0.25">
      <c r="B970" s="5" t="s">
        <v>2434</v>
      </c>
      <c r="C970" s="5" t="s">
        <v>2435</v>
      </c>
      <c r="D970" s="6" t="s">
        <v>2435</v>
      </c>
      <c r="E970" s="6" t="s">
        <v>2436</v>
      </c>
      <c r="F970" s="6" t="str">
        <v>10.41B</v>
      </c>
    </row>
    <row r="971" spans="2:6" x14ac:dyDescent="0.25">
      <c r="B971" s="5" t="s">
        <v>2437</v>
      </c>
      <c r="C971" s="5" t="s">
        <v>2438</v>
      </c>
      <c r="D971" s="6" t="s">
        <v>2438</v>
      </c>
      <c r="E971" s="6" t="s">
        <v>2439</v>
      </c>
      <c r="F971" s="6" t="str">
        <v>10.42Z</v>
      </c>
    </row>
    <row r="972" spans="2:6" x14ac:dyDescent="0.25">
      <c r="B972" s="5" t="s">
        <v>2440</v>
      </c>
      <c r="C972" s="5" t="s">
        <v>2441</v>
      </c>
      <c r="D972" s="6" t="s">
        <v>2441</v>
      </c>
      <c r="E972" s="6" t="s">
        <v>2442</v>
      </c>
      <c r="F972" s="6" t="str">
        <v>10.51A</v>
      </c>
    </row>
    <row r="973" spans="2:6" x14ac:dyDescent="0.25">
      <c r="B973" s="5" t="s">
        <v>2443</v>
      </c>
      <c r="C973" s="5" t="s">
        <v>2444</v>
      </c>
      <c r="D973" s="6" t="s">
        <v>2444</v>
      </c>
      <c r="E973" s="6" t="s">
        <v>2444</v>
      </c>
      <c r="F973" s="6" t="str">
        <v>10.51B</v>
      </c>
    </row>
    <row r="974" spans="2:6" x14ac:dyDescent="0.25">
      <c r="B974" s="5" t="s">
        <v>2445</v>
      </c>
      <c r="C974" s="5" t="s">
        <v>2446</v>
      </c>
      <c r="D974" s="6" t="s">
        <v>2446</v>
      </c>
      <c r="E974" s="6" t="s">
        <v>2446</v>
      </c>
      <c r="F974" s="6" t="str">
        <v>10.51C</v>
      </c>
    </row>
    <row r="975" spans="2:6" x14ac:dyDescent="0.25">
      <c r="B975" s="5" t="s">
        <v>2447</v>
      </c>
      <c r="C975" s="5" t="s">
        <v>2448</v>
      </c>
      <c r="D975" s="6" t="s">
        <v>2448</v>
      </c>
      <c r="E975" s="6" t="s">
        <v>2448</v>
      </c>
      <c r="F975" s="6" t="str">
        <v>10.51D</v>
      </c>
    </row>
    <row r="976" spans="2:6" x14ac:dyDescent="0.25">
      <c r="B976" s="5" t="s">
        <v>2449</v>
      </c>
      <c r="C976" s="5" t="s">
        <v>2450</v>
      </c>
      <c r="D976" s="6" t="s">
        <v>2450</v>
      </c>
      <c r="E976" s="6" t="s">
        <v>2450</v>
      </c>
      <c r="F976" s="6" t="str">
        <v>10.52Z</v>
      </c>
    </row>
    <row r="977" spans="2:6" x14ac:dyDescent="0.25">
      <c r="B977" s="5" t="s">
        <v>2451</v>
      </c>
      <c r="C977" s="5" t="s">
        <v>2452</v>
      </c>
      <c r="D977" s="6" t="s">
        <v>2452</v>
      </c>
      <c r="E977" s="6" t="s">
        <v>2452</v>
      </c>
      <c r="F977" s="6" t="str">
        <v>10.61A</v>
      </c>
    </row>
    <row r="978" spans="2:6" x14ac:dyDescent="0.25">
      <c r="B978" s="5" t="s">
        <v>2453</v>
      </c>
      <c r="C978" s="5" t="s">
        <v>2454</v>
      </c>
      <c r="D978" s="6" t="s">
        <v>2454</v>
      </c>
      <c r="E978" s="6" t="s">
        <v>2454</v>
      </c>
      <c r="F978" s="6" t="str">
        <v>10.61B</v>
      </c>
    </row>
    <row r="979" spans="2:6" x14ac:dyDescent="0.25">
      <c r="B979" s="5" t="s">
        <v>2455</v>
      </c>
      <c r="C979" s="5" t="s">
        <v>2456</v>
      </c>
      <c r="D979" s="6" t="s">
        <v>2456</v>
      </c>
      <c r="E979" s="6" t="s">
        <v>2456</v>
      </c>
      <c r="F979" s="6" t="str">
        <v>10.62Z</v>
      </c>
    </row>
    <row r="980" spans="2:6" x14ac:dyDescent="0.25">
      <c r="B980" s="5" t="s">
        <v>2457</v>
      </c>
      <c r="C980" s="5" t="s">
        <v>2458</v>
      </c>
      <c r="D980" s="6" t="s">
        <v>2458</v>
      </c>
      <c r="E980" s="6" t="s">
        <v>2459</v>
      </c>
      <c r="F980" s="6" t="str">
        <v>10.71A</v>
      </c>
    </row>
    <row r="981" spans="2:6" x14ac:dyDescent="0.25">
      <c r="B981" s="5" t="s">
        <v>2460</v>
      </c>
      <c r="C981" s="5" t="s">
        <v>2461</v>
      </c>
      <c r="D981" s="6" t="s">
        <v>2461</v>
      </c>
      <c r="E981" s="6" t="s">
        <v>2461</v>
      </c>
      <c r="F981" s="6" t="str">
        <v>10.71B</v>
      </c>
    </row>
    <row r="982" spans="2:6" x14ac:dyDescent="0.25">
      <c r="B982" s="5" t="s">
        <v>2462</v>
      </c>
      <c r="C982" s="5" t="s">
        <v>2463</v>
      </c>
      <c r="D982" s="6" t="s">
        <v>2463</v>
      </c>
      <c r="E982" s="6" t="s">
        <v>2463</v>
      </c>
      <c r="F982" s="6" t="str">
        <v>10.71C</v>
      </c>
    </row>
    <row r="983" spans="2:6" x14ac:dyDescent="0.25">
      <c r="B983" s="5" t="s">
        <v>2464</v>
      </c>
      <c r="C983" s="5" t="s">
        <v>2268</v>
      </c>
      <c r="D983" s="6" t="s">
        <v>2268</v>
      </c>
      <c r="E983" s="6" t="s">
        <v>2268</v>
      </c>
      <c r="F983" s="6" t="str">
        <v>10.71D</v>
      </c>
    </row>
    <row r="984" spans="2:6" x14ac:dyDescent="0.25">
      <c r="B984" s="5" t="s">
        <v>2465</v>
      </c>
      <c r="C984" s="5" t="s">
        <v>2466</v>
      </c>
      <c r="D984" s="6" t="s">
        <v>2466</v>
      </c>
      <c r="E984" s="6" t="s">
        <v>2467</v>
      </c>
      <c r="F984" s="6" t="str">
        <v>10.72Z</v>
      </c>
    </row>
    <row r="985" spans="2:6" x14ac:dyDescent="0.25">
      <c r="B985" s="5" t="s">
        <v>2468</v>
      </c>
      <c r="C985" s="5" t="s">
        <v>2469</v>
      </c>
      <c r="D985" s="6" t="s">
        <v>2469</v>
      </c>
      <c r="E985" s="6" t="s">
        <v>2469</v>
      </c>
      <c r="F985" s="6" t="str">
        <v>10.73Z</v>
      </c>
    </row>
    <row r="986" spans="2:6" x14ac:dyDescent="0.25">
      <c r="B986" s="5" t="s">
        <v>2470</v>
      </c>
      <c r="C986" s="5" t="s">
        <v>2471</v>
      </c>
      <c r="D986" s="6" t="s">
        <v>2471</v>
      </c>
      <c r="E986" s="6" t="s">
        <v>2471</v>
      </c>
      <c r="F986" s="6" t="str">
        <v>10.81Z</v>
      </c>
    </row>
    <row r="987" spans="2:6" x14ac:dyDescent="0.25">
      <c r="B987" s="5" t="s">
        <v>2472</v>
      </c>
      <c r="C987" s="5" t="s">
        <v>2473</v>
      </c>
      <c r="D987" s="6" t="s">
        <v>2473</v>
      </c>
      <c r="E987" s="6" t="s">
        <v>2474</v>
      </c>
      <c r="F987" s="6" t="str">
        <v>10.82Z</v>
      </c>
    </row>
    <row r="988" spans="2:6" x14ac:dyDescent="0.25">
      <c r="B988" s="5" t="s">
        <v>2475</v>
      </c>
      <c r="C988" s="5" t="s">
        <v>2476</v>
      </c>
      <c r="D988" s="6" t="s">
        <v>2476</v>
      </c>
      <c r="E988" s="6" t="s">
        <v>2476</v>
      </c>
      <c r="F988" s="6" t="str">
        <v>10.83Z</v>
      </c>
    </row>
    <row r="989" spans="2:6" x14ac:dyDescent="0.25">
      <c r="B989" s="5" t="s">
        <v>2477</v>
      </c>
      <c r="C989" s="5" t="s">
        <v>2478</v>
      </c>
      <c r="D989" s="6" t="s">
        <v>2478</v>
      </c>
      <c r="E989" s="6" t="s">
        <v>2479</v>
      </c>
      <c r="F989" s="6" t="str">
        <v>10.84Z</v>
      </c>
    </row>
    <row r="990" spans="2:6" x14ac:dyDescent="0.25">
      <c r="B990" s="5" t="s">
        <v>2480</v>
      </c>
      <c r="C990" s="5" t="s">
        <v>2481</v>
      </c>
      <c r="D990" s="6" t="s">
        <v>2481</v>
      </c>
      <c r="E990" s="6" t="s">
        <v>2481</v>
      </c>
      <c r="F990" s="6" t="str">
        <v>10.85Z</v>
      </c>
    </row>
    <row r="991" spans="2:6" x14ac:dyDescent="0.25">
      <c r="B991" s="5" t="s">
        <v>2482</v>
      </c>
      <c r="C991" s="5" t="s">
        <v>2483</v>
      </c>
      <c r="D991" s="6" t="s">
        <v>2483</v>
      </c>
      <c r="E991" s="6" t="s">
        <v>2484</v>
      </c>
      <c r="F991" s="6" t="str">
        <v>10.86Z</v>
      </c>
    </row>
    <row r="992" spans="2:6" x14ac:dyDescent="0.25">
      <c r="B992" s="5" t="s">
        <v>2485</v>
      </c>
      <c r="C992" s="5" t="s">
        <v>2486</v>
      </c>
      <c r="D992" s="6" t="s">
        <v>2486</v>
      </c>
      <c r="E992" s="6" t="s">
        <v>2487</v>
      </c>
      <c r="F992" s="6" t="str">
        <v>10.89Z</v>
      </c>
    </row>
    <row r="993" spans="2:6" x14ac:dyDescent="0.25">
      <c r="B993" s="5" t="s">
        <v>2488</v>
      </c>
      <c r="C993" s="5" t="s">
        <v>2489</v>
      </c>
      <c r="D993" s="6" t="s">
        <v>2489</v>
      </c>
      <c r="E993" s="6" t="s">
        <v>2490</v>
      </c>
      <c r="F993" s="6" t="str">
        <v>10.91Z</v>
      </c>
    </row>
    <row r="994" spans="2:6" x14ac:dyDescent="0.25">
      <c r="B994" s="5" t="s">
        <v>2491</v>
      </c>
      <c r="C994" s="5" t="s">
        <v>2492</v>
      </c>
      <c r="D994" s="6" t="s">
        <v>2492</v>
      </c>
      <c r="E994" s="6" t="s">
        <v>2493</v>
      </c>
      <c r="F994" s="6" t="str">
        <v>10.92Z</v>
      </c>
    </row>
    <row r="995" spans="2:6" x14ac:dyDescent="0.25">
      <c r="B995" s="5" t="s">
        <v>2494</v>
      </c>
      <c r="C995" s="5" t="s">
        <v>2495</v>
      </c>
      <c r="D995" s="6" t="s">
        <v>2495</v>
      </c>
      <c r="E995" s="6" t="s">
        <v>2496</v>
      </c>
      <c r="F995" s="6" t="str">
        <v>11.01Z</v>
      </c>
    </row>
    <row r="996" spans="2:6" x14ac:dyDescent="0.25">
      <c r="B996" s="5" t="s">
        <v>2497</v>
      </c>
      <c r="C996" s="5" t="s">
        <v>2498</v>
      </c>
      <c r="D996" s="6" t="s">
        <v>2498</v>
      </c>
      <c r="E996" s="6" t="s">
        <v>2498</v>
      </c>
      <c r="F996" s="6" t="str">
        <v>11.02A</v>
      </c>
    </row>
    <row r="997" spans="2:6" x14ac:dyDescent="0.25">
      <c r="B997" s="5" t="s">
        <v>2499</v>
      </c>
      <c r="C997" s="5" t="s">
        <v>2500</v>
      </c>
      <c r="D997" s="6" t="s">
        <v>2500</v>
      </c>
      <c r="E997" s="6" t="s">
        <v>2500</v>
      </c>
      <c r="F997" s="6" t="str">
        <v>11.02B</v>
      </c>
    </row>
    <row r="998" spans="2:6" x14ac:dyDescent="0.25">
      <c r="B998" s="5" t="s">
        <v>2501</v>
      </c>
      <c r="C998" s="5" t="s">
        <v>2502</v>
      </c>
      <c r="D998" s="6" t="s">
        <v>2503</v>
      </c>
      <c r="E998" s="6" t="s">
        <v>2504</v>
      </c>
      <c r="F998" s="6" t="str">
        <v>11.03Z</v>
      </c>
    </row>
    <row r="999" spans="2:6" x14ac:dyDescent="0.25">
      <c r="B999" s="5" t="s">
        <v>2505</v>
      </c>
      <c r="C999" s="5" t="s">
        <v>2506</v>
      </c>
      <c r="D999" s="6" t="s">
        <v>2506</v>
      </c>
      <c r="E999" s="6" t="s">
        <v>2507</v>
      </c>
      <c r="F999" s="6" t="str">
        <v>11.04Z</v>
      </c>
    </row>
    <row r="1000" spans="2:6" x14ac:dyDescent="0.25">
      <c r="B1000" s="5" t="s">
        <v>2508</v>
      </c>
      <c r="C1000" s="5" t="s">
        <v>2509</v>
      </c>
      <c r="D1000" s="6" t="s">
        <v>2509</v>
      </c>
      <c r="E1000" s="6" t="s">
        <v>2509</v>
      </c>
      <c r="F1000" s="6" t="str">
        <v>11.05Z</v>
      </c>
    </row>
    <row r="1001" spans="2:6" x14ac:dyDescent="0.25">
      <c r="B1001" s="5" t="s">
        <v>2510</v>
      </c>
      <c r="C1001" s="5" t="s">
        <v>2511</v>
      </c>
      <c r="D1001" s="6" t="s">
        <v>2511</v>
      </c>
      <c r="E1001" s="6" t="s">
        <v>2511</v>
      </c>
      <c r="F1001" s="6" t="str">
        <v>11.06Z</v>
      </c>
    </row>
    <row r="1002" spans="2:6" x14ac:dyDescent="0.25">
      <c r="B1002" s="5" t="s">
        <v>2512</v>
      </c>
      <c r="C1002" s="5" t="s">
        <v>2513</v>
      </c>
      <c r="D1002" s="6" t="s">
        <v>2513</v>
      </c>
      <c r="E1002" s="6" t="s">
        <v>2513</v>
      </c>
      <c r="F1002" s="6" t="str">
        <v>11.07A</v>
      </c>
    </row>
    <row r="1003" spans="2:6" x14ac:dyDescent="0.25">
      <c r="B1003" s="5" t="s">
        <v>2514</v>
      </c>
      <c r="C1003" s="5" t="s">
        <v>2515</v>
      </c>
      <c r="D1003" s="6" t="s">
        <v>2515</v>
      </c>
      <c r="E1003" s="6" t="s">
        <v>2515</v>
      </c>
      <c r="F1003" s="6" t="str">
        <v>11.07B</v>
      </c>
    </row>
    <row r="1004" spans="2:6" x14ac:dyDescent="0.25">
      <c r="B1004" s="5" t="s">
        <v>2516</v>
      </c>
      <c r="C1004" s="5" t="s">
        <v>2517</v>
      </c>
      <c r="D1004" s="6" t="s">
        <v>2517</v>
      </c>
      <c r="E1004" s="6" t="s">
        <v>2517</v>
      </c>
      <c r="F1004" s="6" t="str">
        <v>12.00Z</v>
      </c>
    </row>
    <row r="1005" spans="2:6" x14ac:dyDescent="0.25">
      <c r="B1005" s="5" t="s">
        <v>2518</v>
      </c>
      <c r="C1005" s="5" t="s">
        <v>2519</v>
      </c>
      <c r="D1005" s="6" t="s">
        <v>2519</v>
      </c>
      <c r="E1005" s="6" t="s">
        <v>2520</v>
      </c>
      <c r="F1005" s="6" t="str">
        <v>13.10Z</v>
      </c>
    </row>
    <row r="1006" spans="2:6" x14ac:dyDescent="0.25">
      <c r="B1006" s="5" t="s">
        <v>2521</v>
      </c>
      <c r="C1006" s="5" t="s">
        <v>2522</v>
      </c>
      <c r="D1006" s="6" t="s">
        <v>2522</v>
      </c>
      <c r="E1006" s="6" t="s">
        <v>2522</v>
      </c>
      <c r="F1006" s="6" t="str">
        <v>13.20Z</v>
      </c>
    </row>
    <row r="1007" spans="2:6" x14ac:dyDescent="0.25">
      <c r="B1007" s="5" t="s">
        <v>2523</v>
      </c>
      <c r="C1007" s="5" t="s">
        <v>2524</v>
      </c>
      <c r="D1007" s="6" t="s">
        <v>2524</v>
      </c>
      <c r="E1007" s="6" t="s">
        <v>2524</v>
      </c>
      <c r="F1007" s="6" t="str">
        <v>13.30Z</v>
      </c>
    </row>
    <row r="1008" spans="2:6" x14ac:dyDescent="0.25">
      <c r="B1008" s="5" t="s">
        <v>2525</v>
      </c>
      <c r="C1008" s="5" t="s">
        <v>2526</v>
      </c>
      <c r="D1008" s="6" t="s">
        <v>2526</v>
      </c>
      <c r="E1008" s="6" t="s">
        <v>2526</v>
      </c>
      <c r="F1008" s="6" t="str">
        <v>13.91Z</v>
      </c>
    </row>
    <row r="1009" spans="2:6" x14ac:dyDescent="0.25">
      <c r="B1009" s="5" t="s">
        <v>2527</v>
      </c>
      <c r="C1009" s="5" t="s">
        <v>2528</v>
      </c>
      <c r="D1009" s="6" t="s">
        <v>2528</v>
      </c>
      <c r="E1009" s="6" t="s">
        <v>2529</v>
      </c>
      <c r="F1009" s="6" t="str">
        <v>13.92Z</v>
      </c>
    </row>
    <row r="1010" spans="2:6" x14ac:dyDescent="0.25">
      <c r="B1010" s="5" t="s">
        <v>2530</v>
      </c>
      <c r="C1010" s="5" t="s">
        <v>2531</v>
      </c>
      <c r="D1010" s="6" t="s">
        <v>2531</v>
      </c>
      <c r="E1010" s="6" t="s">
        <v>2531</v>
      </c>
      <c r="F1010" s="6" t="str">
        <v>13.93Z</v>
      </c>
    </row>
    <row r="1011" spans="2:6" x14ac:dyDescent="0.25">
      <c r="B1011" s="5" t="s">
        <v>2532</v>
      </c>
      <c r="C1011" s="5" t="s">
        <v>2533</v>
      </c>
      <c r="D1011" s="6" t="s">
        <v>2533</v>
      </c>
      <c r="E1011" s="6" t="s">
        <v>2534</v>
      </c>
      <c r="F1011" s="6" t="str">
        <v>13.94Z</v>
      </c>
    </row>
    <row r="1012" spans="2:6" x14ac:dyDescent="0.25">
      <c r="B1012" s="5" t="s">
        <v>2535</v>
      </c>
      <c r="C1012" s="5" t="s">
        <v>2536</v>
      </c>
      <c r="D1012" s="6" t="s">
        <v>2536</v>
      </c>
      <c r="E1012" s="6" t="s">
        <v>2537</v>
      </c>
      <c r="F1012" s="6" t="str">
        <v>13.95Z</v>
      </c>
    </row>
    <row r="1013" spans="2:6" x14ac:dyDescent="0.25">
      <c r="B1013" s="5" t="s">
        <v>2538</v>
      </c>
      <c r="C1013" s="5" t="s">
        <v>2539</v>
      </c>
      <c r="D1013" s="6" t="s">
        <v>2539</v>
      </c>
      <c r="E1013" s="6" t="s">
        <v>2540</v>
      </c>
      <c r="F1013" s="6" t="str">
        <v>13.96Z</v>
      </c>
    </row>
    <row r="1014" spans="2:6" x14ac:dyDescent="0.25">
      <c r="B1014" s="5" t="s">
        <v>2541</v>
      </c>
      <c r="C1014" s="5" t="s">
        <v>2542</v>
      </c>
      <c r="D1014" s="6" t="s">
        <v>2542</v>
      </c>
      <c r="E1014" s="6" t="s">
        <v>2542</v>
      </c>
      <c r="F1014" s="6" t="str">
        <v>13.99Z</v>
      </c>
    </row>
    <row r="1015" spans="2:6" x14ac:dyDescent="0.25">
      <c r="B1015" s="5" t="s">
        <v>2543</v>
      </c>
      <c r="C1015" s="5" t="s">
        <v>2544</v>
      </c>
      <c r="D1015" s="6" t="s">
        <v>2544</v>
      </c>
      <c r="E1015" s="6" t="s">
        <v>2544</v>
      </c>
      <c r="F1015" s="6" t="str">
        <v>14.11Z</v>
      </c>
    </row>
    <row r="1016" spans="2:6" x14ac:dyDescent="0.25">
      <c r="B1016" s="5" t="s">
        <v>2545</v>
      </c>
      <c r="C1016" s="5" t="s">
        <v>2546</v>
      </c>
      <c r="D1016" s="6" t="s">
        <v>2546</v>
      </c>
      <c r="E1016" s="6" t="s">
        <v>2546</v>
      </c>
      <c r="F1016" s="6" t="str">
        <v>14.12Z</v>
      </c>
    </row>
    <row r="1017" spans="2:6" x14ac:dyDescent="0.25">
      <c r="B1017" s="5" t="s">
        <v>2547</v>
      </c>
      <c r="C1017" s="5" t="s">
        <v>2548</v>
      </c>
      <c r="D1017" s="6" t="s">
        <v>2548</v>
      </c>
      <c r="E1017" s="6" t="s">
        <v>2548</v>
      </c>
      <c r="F1017" s="6" t="str">
        <v>14.13Z</v>
      </c>
    </row>
    <row r="1018" spans="2:6" x14ac:dyDescent="0.25">
      <c r="B1018" s="5" t="s">
        <v>2549</v>
      </c>
      <c r="C1018" s="5" t="s">
        <v>2550</v>
      </c>
      <c r="D1018" s="6" t="s">
        <v>2550</v>
      </c>
      <c r="E1018" s="6" t="s">
        <v>2550</v>
      </c>
      <c r="F1018" s="6" t="str">
        <v>14.14Z</v>
      </c>
    </row>
    <row r="1019" spans="2:6" x14ac:dyDescent="0.25">
      <c r="B1019" s="5" t="s">
        <v>2551</v>
      </c>
      <c r="C1019" s="5" t="s">
        <v>2552</v>
      </c>
      <c r="D1019" s="6" t="s">
        <v>2552</v>
      </c>
      <c r="E1019" s="6" t="s">
        <v>2553</v>
      </c>
      <c r="F1019" s="6" t="str">
        <v>14.19Z</v>
      </c>
    </row>
    <row r="1020" spans="2:6" x14ac:dyDescent="0.25">
      <c r="B1020" s="5" t="s">
        <v>2554</v>
      </c>
      <c r="C1020" s="5" t="s">
        <v>2555</v>
      </c>
      <c r="D1020" s="6" t="s">
        <v>2555</v>
      </c>
      <c r="E1020" s="6" t="s">
        <v>2555</v>
      </c>
      <c r="F1020" s="6" t="str">
        <v>14.20Z</v>
      </c>
    </row>
    <row r="1021" spans="2:6" x14ac:dyDescent="0.25">
      <c r="B1021" s="5" t="s">
        <v>2556</v>
      </c>
      <c r="C1021" s="5" t="s">
        <v>2557</v>
      </c>
      <c r="D1021" s="6" t="s">
        <v>2557</v>
      </c>
      <c r="E1021" s="6" t="s">
        <v>2558</v>
      </c>
      <c r="F1021" s="6" t="str">
        <v>14.31Z</v>
      </c>
    </row>
    <row r="1022" spans="2:6" x14ac:dyDescent="0.25">
      <c r="B1022" s="5" t="s">
        <v>2559</v>
      </c>
      <c r="C1022" s="5" t="s">
        <v>2560</v>
      </c>
      <c r="D1022" s="6" t="s">
        <v>2560</v>
      </c>
      <c r="E1022" s="6" t="s">
        <v>2560</v>
      </c>
      <c r="F1022" s="6" t="str">
        <v>14.39Z</v>
      </c>
    </row>
    <row r="1023" spans="2:6" x14ac:dyDescent="0.25">
      <c r="B1023" s="5" t="s">
        <v>2561</v>
      </c>
      <c r="C1023" s="5" t="s">
        <v>2562</v>
      </c>
      <c r="D1023" s="6" t="s">
        <v>2563</v>
      </c>
      <c r="E1023" s="6" t="s">
        <v>2564</v>
      </c>
      <c r="F1023" s="6" t="str">
        <v>15.11Z</v>
      </c>
    </row>
    <row r="1024" spans="2:6" x14ac:dyDescent="0.25">
      <c r="B1024" s="5" t="s">
        <v>2565</v>
      </c>
      <c r="C1024" s="5" t="s">
        <v>2566</v>
      </c>
      <c r="D1024" s="6" t="s">
        <v>2566</v>
      </c>
      <c r="E1024" s="6" t="s">
        <v>2567</v>
      </c>
      <c r="F1024" s="6" t="str">
        <v>15.12Z</v>
      </c>
    </row>
    <row r="1025" spans="2:6" x14ac:dyDescent="0.25">
      <c r="B1025" s="5" t="s">
        <v>2568</v>
      </c>
      <c r="C1025" s="5" t="s">
        <v>2569</v>
      </c>
      <c r="D1025" s="6" t="s">
        <v>2569</v>
      </c>
      <c r="E1025" s="6" t="s">
        <v>2569</v>
      </c>
      <c r="F1025" s="6" t="str">
        <v>15.20Z</v>
      </c>
    </row>
    <row r="1026" spans="2:6" x14ac:dyDescent="0.25">
      <c r="B1026" s="5" t="s">
        <v>2570</v>
      </c>
      <c r="C1026" s="5" t="s">
        <v>2571</v>
      </c>
      <c r="D1026" s="6" t="s">
        <v>2571</v>
      </c>
      <c r="E1026" s="6" t="s">
        <v>2572</v>
      </c>
      <c r="F1026" s="6" t="str">
        <v>16.10A</v>
      </c>
    </row>
    <row r="1027" spans="2:6" x14ac:dyDescent="0.25">
      <c r="B1027" s="5" t="s">
        <v>2573</v>
      </c>
      <c r="C1027" s="5" t="s">
        <v>2574</v>
      </c>
      <c r="D1027" s="6" t="s">
        <v>2574</v>
      </c>
      <c r="E1027" s="6" t="s">
        <v>2574</v>
      </c>
      <c r="F1027" s="6" t="str">
        <v>16.10B</v>
      </c>
    </row>
    <row r="1028" spans="2:6" x14ac:dyDescent="0.25">
      <c r="B1028" s="5" t="s">
        <v>2575</v>
      </c>
      <c r="C1028" s="5" t="s">
        <v>2576</v>
      </c>
      <c r="D1028" s="6" t="s">
        <v>2576</v>
      </c>
      <c r="E1028" s="6" t="s">
        <v>2577</v>
      </c>
      <c r="F1028" s="6" t="str">
        <v>16.21Z</v>
      </c>
    </row>
    <row r="1029" spans="2:6" x14ac:dyDescent="0.25">
      <c r="B1029" s="5" t="s">
        <v>2578</v>
      </c>
      <c r="C1029" s="5" t="s">
        <v>2579</v>
      </c>
      <c r="D1029" s="6" t="s">
        <v>2579</v>
      </c>
      <c r="E1029" s="6" t="s">
        <v>2579</v>
      </c>
      <c r="F1029" s="6" t="str">
        <v>16.22Z</v>
      </c>
    </row>
    <row r="1030" spans="2:6" x14ac:dyDescent="0.25">
      <c r="B1030" s="5" t="s">
        <v>2580</v>
      </c>
      <c r="C1030" s="5" t="s">
        <v>2581</v>
      </c>
      <c r="D1030" s="6" t="s">
        <v>2581</v>
      </c>
      <c r="E1030" s="6" t="s">
        <v>2582</v>
      </c>
      <c r="F1030" s="6" t="str">
        <v>16.23Z</v>
      </c>
    </row>
    <row r="1031" spans="2:6" x14ac:dyDescent="0.25">
      <c r="B1031" s="5" t="s">
        <v>2583</v>
      </c>
      <c r="C1031" s="5" t="s">
        <v>2584</v>
      </c>
      <c r="D1031" s="6" t="s">
        <v>2584</v>
      </c>
      <c r="E1031" s="6" t="s">
        <v>2584</v>
      </c>
      <c r="F1031" s="6" t="str">
        <v>16.24Z</v>
      </c>
    </row>
    <row r="1032" spans="2:6" x14ac:dyDescent="0.25">
      <c r="B1032" s="5" t="s">
        <v>2585</v>
      </c>
      <c r="C1032" s="5" t="s">
        <v>2586</v>
      </c>
      <c r="D1032" s="6" t="s">
        <v>2587</v>
      </c>
      <c r="E1032" s="6" t="s">
        <v>2588</v>
      </c>
      <c r="F1032" s="6" t="str">
        <v>16.29Z</v>
      </c>
    </row>
    <row r="1033" spans="2:6" x14ac:dyDescent="0.25">
      <c r="B1033" s="5" t="s">
        <v>2589</v>
      </c>
      <c r="C1033" s="5" t="s">
        <v>2590</v>
      </c>
      <c r="D1033" s="6" t="s">
        <v>2590</v>
      </c>
      <c r="E1033" s="6" t="s">
        <v>2590</v>
      </c>
      <c r="F1033" s="6" t="str">
        <v>17.11Z</v>
      </c>
    </row>
    <row r="1034" spans="2:6" x14ac:dyDescent="0.25">
      <c r="B1034" s="5" t="s">
        <v>2591</v>
      </c>
      <c r="C1034" s="5" t="s">
        <v>2592</v>
      </c>
      <c r="D1034" s="6" t="s">
        <v>2592</v>
      </c>
      <c r="E1034" s="6" t="s">
        <v>2592</v>
      </c>
      <c r="F1034" s="6" t="str">
        <v>17.12Z</v>
      </c>
    </row>
    <row r="1035" spans="2:6" x14ac:dyDescent="0.25">
      <c r="B1035" s="5" t="s">
        <v>2593</v>
      </c>
      <c r="C1035" s="5" t="s">
        <v>2594</v>
      </c>
      <c r="D1035" s="6" t="s">
        <v>2594</v>
      </c>
      <c r="E1035" s="6" t="s">
        <v>2594</v>
      </c>
      <c r="F1035" s="6" t="str">
        <v>17.21A</v>
      </c>
    </row>
    <row r="1036" spans="2:6" x14ac:dyDescent="0.25">
      <c r="B1036" s="5" t="s">
        <v>2595</v>
      </c>
      <c r="C1036" s="5" t="s">
        <v>2596</v>
      </c>
      <c r="D1036" s="6" t="s">
        <v>2597</v>
      </c>
      <c r="E1036" s="6" t="s">
        <v>2597</v>
      </c>
      <c r="F1036" s="6" t="str">
        <v>17.21B</v>
      </c>
    </row>
    <row r="1037" spans="2:6" x14ac:dyDescent="0.25">
      <c r="B1037" s="5" t="s">
        <v>2598</v>
      </c>
      <c r="C1037" s="5" t="s">
        <v>2599</v>
      </c>
      <c r="D1037" s="6" t="s">
        <v>2599</v>
      </c>
      <c r="E1037" s="6" t="s">
        <v>2599</v>
      </c>
      <c r="F1037" s="6" t="str">
        <v>17.21C</v>
      </c>
    </row>
    <row r="1038" spans="2:6" x14ac:dyDescent="0.25">
      <c r="B1038" s="5" t="s">
        <v>2600</v>
      </c>
      <c r="C1038" s="5" t="s">
        <v>2601</v>
      </c>
      <c r="D1038" s="6" t="s">
        <v>2601</v>
      </c>
      <c r="E1038" s="6" t="s">
        <v>2602</v>
      </c>
      <c r="F1038" s="6" t="str">
        <v>17.22Z</v>
      </c>
    </row>
    <row r="1039" spans="2:6" x14ac:dyDescent="0.25">
      <c r="B1039" s="5" t="s">
        <v>2603</v>
      </c>
      <c r="C1039" s="5" t="s">
        <v>2604</v>
      </c>
      <c r="D1039" s="6" t="s">
        <v>2604</v>
      </c>
      <c r="E1039" s="6" t="s">
        <v>2604</v>
      </c>
      <c r="F1039" s="6" t="str">
        <v>17.23Z</v>
      </c>
    </row>
    <row r="1040" spans="2:6" x14ac:dyDescent="0.25">
      <c r="B1040" s="5" t="s">
        <v>2605</v>
      </c>
      <c r="C1040" s="5" t="s">
        <v>2606</v>
      </c>
      <c r="D1040" s="6" t="s">
        <v>2606</v>
      </c>
      <c r="E1040" s="6" t="s">
        <v>2606</v>
      </c>
      <c r="F1040" s="6" t="str">
        <v>17.24Z</v>
      </c>
    </row>
    <row r="1041" spans="2:6" x14ac:dyDescent="0.25">
      <c r="B1041" s="5" t="s">
        <v>2607</v>
      </c>
      <c r="C1041" s="5" t="s">
        <v>2608</v>
      </c>
      <c r="D1041" s="6" t="s">
        <v>2608</v>
      </c>
      <c r="E1041" s="6" t="s">
        <v>2609</v>
      </c>
      <c r="F1041" s="6" t="str">
        <v>17.29Z</v>
      </c>
    </row>
    <row r="1042" spans="2:6" x14ac:dyDescent="0.25">
      <c r="B1042" s="5" t="s">
        <v>2610</v>
      </c>
      <c r="C1042" s="5" t="s">
        <v>2611</v>
      </c>
      <c r="D1042" s="6" t="s">
        <v>2611</v>
      </c>
      <c r="E1042" s="6" t="s">
        <v>2611</v>
      </c>
      <c r="F1042" s="6" t="str">
        <v>18.11Z</v>
      </c>
    </row>
    <row r="1043" spans="2:6" x14ac:dyDescent="0.25">
      <c r="B1043" s="5" t="s">
        <v>2612</v>
      </c>
      <c r="C1043" s="5" t="s">
        <v>2613</v>
      </c>
      <c r="D1043" s="6" t="s">
        <v>2613</v>
      </c>
      <c r="E1043" s="6" t="s">
        <v>2613</v>
      </c>
      <c r="F1043" s="6" t="str">
        <v>18.12Z</v>
      </c>
    </row>
    <row r="1044" spans="2:6" x14ac:dyDescent="0.25">
      <c r="B1044" s="5" t="s">
        <v>2614</v>
      </c>
      <c r="C1044" s="5" t="s">
        <v>2615</v>
      </c>
      <c r="D1044" s="6" t="s">
        <v>2616</v>
      </c>
      <c r="E1044" s="6" t="s">
        <v>2616</v>
      </c>
      <c r="F1044" s="6" t="str">
        <v>18.13Z</v>
      </c>
    </row>
    <row r="1045" spans="2:6" x14ac:dyDescent="0.25">
      <c r="B1045" s="5" t="s">
        <v>2617</v>
      </c>
      <c r="C1045" s="5" t="s">
        <v>2618</v>
      </c>
      <c r="D1045" s="6" t="s">
        <v>2618</v>
      </c>
      <c r="E1045" s="6" t="s">
        <v>2618</v>
      </c>
      <c r="F1045" s="6" t="str">
        <v>18.14Z</v>
      </c>
    </row>
    <row r="1046" spans="2:6" x14ac:dyDescent="0.25">
      <c r="B1046" s="5" t="s">
        <v>2619</v>
      </c>
      <c r="C1046" s="5" t="s">
        <v>2620</v>
      </c>
      <c r="D1046" s="6" t="s">
        <v>2620</v>
      </c>
      <c r="E1046" s="6" t="s">
        <v>2620</v>
      </c>
      <c r="F1046" s="6" t="str">
        <v>18.20Z</v>
      </c>
    </row>
    <row r="1047" spans="2:6" x14ac:dyDescent="0.25">
      <c r="B1047" s="5" t="s">
        <v>2621</v>
      </c>
      <c r="C1047" s="5" t="s">
        <v>2622</v>
      </c>
      <c r="D1047" s="6" t="s">
        <v>2622</v>
      </c>
      <c r="E1047" s="6" t="s">
        <v>2622</v>
      </c>
      <c r="F1047" s="6" t="str">
        <v>19.10Z</v>
      </c>
    </row>
    <row r="1048" spans="2:6" x14ac:dyDescent="0.25">
      <c r="B1048" s="5" t="s">
        <v>2623</v>
      </c>
      <c r="C1048" s="5" t="s">
        <v>2624</v>
      </c>
      <c r="D1048" s="6" t="s">
        <v>2624</v>
      </c>
      <c r="E1048" s="6" t="s">
        <v>2624</v>
      </c>
      <c r="F1048" s="6" t="str">
        <v>19.20Z</v>
      </c>
    </row>
    <row r="1049" spans="2:6" x14ac:dyDescent="0.25">
      <c r="B1049" s="5" t="s">
        <v>2625</v>
      </c>
      <c r="C1049" s="5" t="s">
        <v>2626</v>
      </c>
      <c r="D1049" s="6" t="s">
        <v>2626</v>
      </c>
      <c r="E1049" s="6" t="s">
        <v>2626</v>
      </c>
      <c r="F1049" s="6" t="str">
        <v>20.11Z</v>
      </c>
    </row>
    <row r="1050" spans="2:6" x14ac:dyDescent="0.25">
      <c r="B1050" s="5" t="s">
        <v>2627</v>
      </c>
      <c r="C1050" s="5" t="s">
        <v>2628</v>
      </c>
      <c r="D1050" s="6" t="s">
        <v>2628</v>
      </c>
      <c r="E1050" s="6" t="s">
        <v>2628</v>
      </c>
      <c r="F1050" s="6" t="str">
        <v>20.12Z</v>
      </c>
    </row>
    <row r="1051" spans="2:6" x14ac:dyDescent="0.25">
      <c r="B1051" s="5" t="s">
        <v>2629</v>
      </c>
      <c r="C1051" s="5" t="s">
        <v>2630</v>
      </c>
      <c r="D1051" s="6" t="s">
        <v>2631</v>
      </c>
      <c r="E1051" s="6" t="s">
        <v>2632</v>
      </c>
      <c r="F1051" s="6" t="str">
        <v>20.13A</v>
      </c>
    </row>
    <row r="1052" spans="2:6" x14ac:dyDescent="0.25">
      <c r="B1052" s="5" t="s">
        <v>2633</v>
      </c>
      <c r="C1052" s="5" t="s">
        <v>2634</v>
      </c>
      <c r="D1052" s="6" t="s">
        <v>2635</v>
      </c>
      <c r="E1052" s="6" t="s">
        <v>2636</v>
      </c>
      <c r="F1052" s="6" t="str">
        <v>20.13B</v>
      </c>
    </row>
    <row r="1053" spans="2:6" x14ac:dyDescent="0.25">
      <c r="B1053" s="5" t="s">
        <v>2637</v>
      </c>
      <c r="C1053" s="5" t="s">
        <v>2638</v>
      </c>
      <c r="D1053" s="6" t="s">
        <v>2638</v>
      </c>
      <c r="E1053" s="6" t="s">
        <v>2639</v>
      </c>
      <c r="F1053" s="6" t="str">
        <v>20.14Z</v>
      </c>
    </row>
    <row r="1054" spans="2:6" x14ac:dyDescent="0.25">
      <c r="B1054" s="5" t="s">
        <v>2640</v>
      </c>
      <c r="C1054" s="5" t="s">
        <v>2641</v>
      </c>
      <c r="D1054" s="6" t="s">
        <v>2641</v>
      </c>
      <c r="E1054" s="6" t="s">
        <v>2642</v>
      </c>
      <c r="F1054" s="6" t="str">
        <v>20.15Z</v>
      </c>
    </row>
    <row r="1055" spans="2:6" x14ac:dyDescent="0.25">
      <c r="B1055" s="5" t="s">
        <v>2643</v>
      </c>
      <c r="C1055" s="5" t="s">
        <v>2644</v>
      </c>
      <c r="D1055" s="6" t="s">
        <v>2644</v>
      </c>
      <c r="E1055" s="6" t="s">
        <v>2645</v>
      </c>
      <c r="F1055" s="6" t="str">
        <v>20.16Z</v>
      </c>
    </row>
    <row r="1056" spans="2:6" x14ac:dyDescent="0.25">
      <c r="B1056" s="5" t="s">
        <v>2646</v>
      </c>
      <c r="C1056" s="5" t="s">
        <v>2647</v>
      </c>
      <c r="D1056" s="6" t="s">
        <v>2647</v>
      </c>
      <c r="E1056" s="6" t="s">
        <v>2647</v>
      </c>
      <c r="F1056" s="6" t="str">
        <v>20.17Z</v>
      </c>
    </row>
    <row r="1057" spans="2:6" x14ac:dyDescent="0.25">
      <c r="B1057" s="5" t="s">
        <v>2648</v>
      </c>
      <c r="C1057" s="5" t="s">
        <v>2649</v>
      </c>
      <c r="D1057" s="6" t="s">
        <v>2649</v>
      </c>
      <c r="E1057" s="6" t="s">
        <v>2650</v>
      </c>
      <c r="F1057" s="6" t="str">
        <v>20.20Z</v>
      </c>
    </row>
    <row r="1058" spans="2:6" x14ac:dyDescent="0.25">
      <c r="B1058" s="5" t="s">
        <v>2651</v>
      </c>
      <c r="C1058" s="5" t="s">
        <v>2652</v>
      </c>
      <c r="D1058" s="6" t="s">
        <v>2652</v>
      </c>
      <c r="E1058" s="6" t="s">
        <v>2653</v>
      </c>
      <c r="F1058" s="6" t="str">
        <v>20.30Z</v>
      </c>
    </row>
    <row r="1059" spans="2:6" x14ac:dyDescent="0.25">
      <c r="B1059" s="5" t="s">
        <v>2654</v>
      </c>
      <c r="C1059" s="5" t="s">
        <v>2655</v>
      </c>
      <c r="D1059" s="6" t="s">
        <v>2655</v>
      </c>
      <c r="E1059" s="6" t="s">
        <v>2656</v>
      </c>
      <c r="F1059" s="6" t="str">
        <v>20.41Z</v>
      </c>
    </row>
    <row r="1060" spans="2:6" x14ac:dyDescent="0.25">
      <c r="B1060" s="5" t="s">
        <v>2657</v>
      </c>
      <c r="C1060" s="5" t="s">
        <v>2658</v>
      </c>
      <c r="D1060" s="6" t="s">
        <v>2658</v>
      </c>
      <c r="E1060" s="6" t="s">
        <v>2659</v>
      </c>
      <c r="F1060" s="6" t="str">
        <v>20.42Z</v>
      </c>
    </row>
    <row r="1061" spans="2:6" x14ac:dyDescent="0.25">
      <c r="B1061" s="5" t="s">
        <v>2660</v>
      </c>
      <c r="C1061" s="5" t="s">
        <v>2661</v>
      </c>
      <c r="D1061" s="6" t="s">
        <v>2661</v>
      </c>
      <c r="E1061" s="6" t="s">
        <v>2661</v>
      </c>
      <c r="F1061" s="6" t="str">
        <v>20.51Z</v>
      </c>
    </row>
    <row r="1062" spans="2:6" x14ac:dyDescent="0.25">
      <c r="B1062" s="5" t="s">
        <v>2662</v>
      </c>
      <c r="C1062" s="5" t="s">
        <v>2663</v>
      </c>
      <c r="D1062" s="6" t="s">
        <v>2663</v>
      </c>
      <c r="E1062" s="6" t="s">
        <v>2663</v>
      </c>
      <c r="F1062" s="6" t="str">
        <v>20.52Z</v>
      </c>
    </row>
    <row r="1063" spans="2:6" x14ac:dyDescent="0.25">
      <c r="B1063" s="5" t="s">
        <v>2664</v>
      </c>
      <c r="C1063" s="5" t="s">
        <v>2665</v>
      </c>
      <c r="D1063" s="6" t="s">
        <v>2665</v>
      </c>
      <c r="E1063" s="6" t="s">
        <v>2665</v>
      </c>
      <c r="F1063" s="6" t="str">
        <v>20.53Z</v>
      </c>
    </row>
    <row r="1064" spans="2:6" x14ac:dyDescent="0.25">
      <c r="B1064" s="5" t="s">
        <v>2666</v>
      </c>
      <c r="C1064" s="5" t="s">
        <v>2667</v>
      </c>
      <c r="D1064" s="6" t="s">
        <v>2667</v>
      </c>
      <c r="E1064" s="6" t="s">
        <v>2668</v>
      </c>
      <c r="F1064" s="6" t="str">
        <v>20.59Z</v>
      </c>
    </row>
    <row r="1065" spans="2:6" x14ac:dyDescent="0.25">
      <c r="B1065" s="5" t="s">
        <v>2669</v>
      </c>
      <c r="C1065" s="5" t="s">
        <v>2670</v>
      </c>
      <c r="D1065" s="6" t="s">
        <v>2670</v>
      </c>
      <c r="E1065" s="6" t="s">
        <v>2671</v>
      </c>
      <c r="F1065" s="6" t="str">
        <v>20.60Z</v>
      </c>
    </row>
    <row r="1066" spans="2:6" x14ac:dyDescent="0.25">
      <c r="B1066" s="5" t="s">
        <v>2672</v>
      </c>
      <c r="C1066" s="5" t="s">
        <v>2673</v>
      </c>
      <c r="D1066" s="6" t="s">
        <v>2673</v>
      </c>
      <c r="E1066" s="6" t="s">
        <v>2674</v>
      </c>
      <c r="F1066" s="6" t="str">
        <v>21.10Z</v>
      </c>
    </row>
    <row r="1067" spans="2:6" x14ac:dyDescent="0.25">
      <c r="B1067" s="5" t="s">
        <v>2675</v>
      </c>
      <c r="C1067" s="5" t="s">
        <v>2676</v>
      </c>
      <c r="D1067" s="6" t="s">
        <v>2676</v>
      </c>
      <c r="E1067" s="6" t="s">
        <v>2677</v>
      </c>
      <c r="F1067" s="6" t="str">
        <v>21.20Z</v>
      </c>
    </row>
    <row r="1068" spans="2:6" x14ac:dyDescent="0.25">
      <c r="B1068" s="5" t="s">
        <v>2678</v>
      </c>
      <c r="C1068" s="5" t="s">
        <v>2679</v>
      </c>
      <c r="D1068" s="6" t="s">
        <v>2679</v>
      </c>
      <c r="E1068" s="6" t="s">
        <v>2679</v>
      </c>
      <c r="F1068" s="6" t="str">
        <v>22.11Z</v>
      </c>
    </row>
    <row r="1069" spans="2:6" x14ac:dyDescent="0.25">
      <c r="B1069" s="5" t="s">
        <v>2680</v>
      </c>
      <c r="C1069" s="5" t="s">
        <v>2681</v>
      </c>
      <c r="D1069" s="6" t="s">
        <v>2681</v>
      </c>
      <c r="E1069" s="6" t="s">
        <v>2682</v>
      </c>
      <c r="F1069" s="6" t="str">
        <v>22.19Z</v>
      </c>
    </row>
    <row r="1070" spans="2:6" x14ac:dyDescent="0.25">
      <c r="B1070" s="5" t="s">
        <v>2683</v>
      </c>
      <c r="C1070" s="5" t="s">
        <v>2684</v>
      </c>
      <c r="D1070" s="6" t="s">
        <v>2685</v>
      </c>
      <c r="E1070" s="6" t="s">
        <v>2686</v>
      </c>
      <c r="F1070" s="6" t="str">
        <v>22.21Z</v>
      </c>
    </row>
    <row r="1071" spans="2:6" x14ac:dyDescent="0.25">
      <c r="B1071" s="5" t="s">
        <v>2687</v>
      </c>
      <c r="C1071" s="5" t="s">
        <v>2688</v>
      </c>
      <c r="D1071" s="6" t="s">
        <v>2688</v>
      </c>
      <c r="E1071" s="6" t="s">
        <v>2689</v>
      </c>
      <c r="F1071" s="6" t="str">
        <v>22.22Z</v>
      </c>
    </row>
    <row r="1072" spans="2:6" x14ac:dyDescent="0.25">
      <c r="B1072" s="5" t="s">
        <v>2690</v>
      </c>
      <c r="C1072" s="5" t="s">
        <v>2691</v>
      </c>
      <c r="D1072" s="6" t="s">
        <v>2692</v>
      </c>
      <c r="E1072" s="6" t="s">
        <v>2693</v>
      </c>
      <c r="F1072" s="6" t="str">
        <v>22.23Z</v>
      </c>
    </row>
    <row r="1073" spans="2:6" x14ac:dyDescent="0.25">
      <c r="B1073" s="5" t="s">
        <v>2694</v>
      </c>
      <c r="C1073" s="5" t="s">
        <v>2695</v>
      </c>
      <c r="D1073" s="6" t="s">
        <v>2695</v>
      </c>
      <c r="E1073" s="6" t="s">
        <v>2696</v>
      </c>
      <c r="F1073" s="6" t="str">
        <v>22.29A</v>
      </c>
    </row>
    <row r="1074" spans="2:6" x14ac:dyDescent="0.25">
      <c r="B1074" s="5" t="s">
        <v>2697</v>
      </c>
      <c r="C1074" s="5" t="s">
        <v>2698</v>
      </c>
      <c r="D1074" s="6" t="s">
        <v>2699</v>
      </c>
      <c r="E1074" s="6" t="s">
        <v>2700</v>
      </c>
      <c r="F1074" s="6" t="str">
        <v>22.29B</v>
      </c>
    </row>
    <row r="1075" spans="2:6" x14ac:dyDescent="0.25">
      <c r="B1075" s="5" t="s">
        <v>2701</v>
      </c>
      <c r="C1075" s="5" t="s">
        <v>2702</v>
      </c>
      <c r="D1075" s="6" t="s">
        <v>2702</v>
      </c>
      <c r="E1075" s="6" t="s">
        <v>2702</v>
      </c>
      <c r="F1075" s="6" t="str">
        <v>23.11Z</v>
      </c>
    </row>
    <row r="1076" spans="2:6" x14ac:dyDescent="0.25">
      <c r="B1076" s="5" t="s">
        <v>2703</v>
      </c>
      <c r="C1076" s="5" t="s">
        <v>2704</v>
      </c>
      <c r="D1076" s="6" t="s">
        <v>2704</v>
      </c>
      <c r="E1076" s="6" t="s">
        <v>2705</v>
      </c>
      <c r="F1076" s="6" t="str">
        <v>23.12Z</v>
      </c>
    </row>
    <row r="1077" spans="2:6" x14ac:dyDescent="0.25">
      <c r="B1077" s="5" t="s">
        <v>2706</v>
      </c>
      <c r="C1077" s="5" t="s">
        <v>2707</v>
      </c>
      <c r="D1077" s="6" t="s">
        <v>2707</v>
      </c>
      <c r="E1077" s="6" t="s">
        <v>2707</v>
      </c>
      <c r="F1077" s="6" t="str">
        <v>23.13Z</v>
      </c>
    </row>
    <row r="1078" spans="2:6" x14ac:dyDescent="0.25">
      <c r="B1078" s="5" t="s">
        <v>2708</v>
      </c>
      <c r="C1078" s="5" t="s">
        <v>2709</v>
      </c>
      <c r="D1078" s="6" t="s">
        <v>2709</v>
      </c>
      <c r="E1078" s="6" t="s">
        <v>2709</v>
      </c>
      <c r="F1078" s="6" t="str">
        <v>23.14Z</v>
      </c>
    </row>
    <row r="1079" spans="2:6" x14ac:dyDescent="0.25">
      <c r="B1079" s="5" t="s">
        <v>2710</v>
      </c>
      <c r="C1079" s="5" t="s">
        <v>2711</v>
      </c>
      <c r="D1079" s="6" t="s">
        <v>2712</v>
      </c>
      <c r="E1079" s="6" t="s">
        <v>2713</v>
      </c>
      <c r="F1079" s="6" t="str">
        <v>23.19Z</v>
      </c>
    </row>
    <row r="1080" spans="2:6" x14ac:dyDescent="0.25">
      <c r="B1080" s="5" t="s">
        <v>2714</v>
      </c>
      <c r="C1080" s="5" t="s">
        <v>2715</v>
      </c>
      <c r="D1080" s="6" t="s">
        <v>2715</v>
      </c>
      <c r="E1080" s="6" t="s">
        <v>2715</v>
      </c>
      <c r="F1080" s="6" t="str">
        <v>23.20Z</v>
      </c>
    </row>
    <row r="1081" spans="2:6" x14ac:dyDescent="0.25">
      <c r="B1081" s="5" t="s">
        <v>2716</v>
      </c>
      <c r="C1081" s="5" t="s">
        <v>2717</v>
      </c>
      <c r="D1081" s="6" t="s">
        <v>2717</v>
      </c>
      <c r="E1081" s="6" t="s">
        <v>2717</v>
      </c>
      <c r="F1081" s="6" t="str">
        <v>23.31Z</v>
      </c>
    </row>
    <row r="1082" spans="2:6" x14ac:dyDescent="0.25">
      <c r="B1082" s="5" t="s">
        <v>2718</v>
      </c>
      <c r="C1082" s="5" t="s">
        <v>2719</v>
      </c>
      <c r="D1082" s="6" t="s">
        <v>2720</v>
      </c>
      <c r="E1082" s="6" t="s">
        <v>2721</v>
      </c>
      <c r="F1082" s="6" t="str">
        <v>23.32Z</v>
      </c>
    </row>
    <row r="1083" spans="2:6" x14ac:dyDescent="0.25">
      <c r="B1083" s="5" t="s">
        <v>2722</v>
      </c>
      <c r="C1083" s="5" t="s">
        <v>2723</v>
      </c>
      <c r="D1083" s="6" t="s">
        <v>2724</v>
      </c>
      <c r="E1083" s="6" t="s">
        <v>2725</v>
      </c>
      <c r="F1083" s="6" t="str">
        <v>23.41Z</v>
      </c>
    </row>
    <row r="1084" spans="2:6" x14ac:dyDescent="0.25">
      <c r="B1084" s="5" t="s">
        <v>2726</v>
      </c>
      <c r="C1084" s="5" t="s">
        <v>2727</v>
      </c>
      <c r="D1084" s="6" t="s">
        <v>2727</v>
      </c>
      <c r="E1084" s="6" t="s">
        <v>2728</v>
      </c>
      <c r="F1084" s="6" t="str">
        <v>23.42Z</v>
      </c>
    </row>
    <row r="1085" spans="2:6" x14ac:dyDescent="0.25">
      <c r="B1085" s="5" t="s">
        <v>2729</v>
      </c>
      <c r="C1085" s="5" t="s">
        <v>2730</v>
      </c>
      <c r="D1085" s="6" t="s">
        <v>2730</v>
      </c>
      <c r="E1085" s="6" t="s">
        <v>2731</v>
      </c>
      <c r="F1085" s="6" t="str">
        <v>23.43Z</v>
      </c>
    </row>
    <row r="1086" spans="2:6" x14ac:dyDescent="0.25">
      <c r="B1086" s="5" t="s">
        <v>2732</v>
      </c>
      <c r="C1086" s="5" t="s">
        <v>2733</v>
      </c>
      <c r="D1086" s="6" t="s">
        <v>2733</v>
      </c>
      <c r="E1086" s="6" t="s">
        <v>2734</v>
      </c>
      <c r="F1086" s="6" t="str">
        <v>23.44Z</v>
      </c>
    </row>
    <row r="1087" spans="2:6" x14ac:dyDescent="0.25">
      <c r="B1087" s="5" t="s">
        <v>2735</v>
      </c>
      <c r="C1087" s="5" t="s">
        <v>2736</v>
      </c>
      <c r="D1087" s="6" t="s">
        <v>2736</v>
      </c>
      <c r="E1087" s="6" t="s">
        <v>2736</v>
      </c>
      <c r="F1087" s="6" t="str">
        <v>23.49Z</v>
      </c>
    </row>
    <row r="1088" spans="2:6" x14ac:dyDescent="0.25">
      <c r="B1088" s="5" t="s">
        <v>2737</v>
      </c>
      <c r="C1088" s="5" t="s">
        <v>2738</v>
      </c>
      <c r="D1088" s="6" t="s">
        <v>2738</v>
      </c>
      <c r="E1088" s="6" t="s">
        <v>2738</v>
      </c>
      <c r="F1088" s="6" t="str">
        <v>23.51Z</v>
      </c>
    </row>
    <row r="1089" spans="2:6" x14ac:dyDescent="0.25">
      <c r="B1089" s="5" t="s">
        <v>2739</v>
      </c>
      <c r="C1089" s="5" t="s">
        <v>2740</v>
      </c>
      <c r="D1089" s="6" t="s">
        <v>2740</v>
      </c>
      <c r="E1089" s="6" t="s">
        <v>2740</v>
      </c>
      <c r="F1089" s="6" t="str">
        <v>23.52Z</v>
      </c>
    </row>
    <row r="1090" spans="2:6" x14ac:dyDescent="0.25">
      <c r="B1090" s="5" t="s">
        <v>2741</v>
      </c>
      <c r="C1090" s="5" t="s">
        <v>2742</v>
      </c>
      <c r="D1090" s="6" t="s">
        <v>2742</v>
      </c>
      <c r="E1090" s="6" t="s">
        <v>2743</v>
      </c>
      <c r="F1090" s="6" t="str">
        <v>23.61Z</v>
      </c>
    </row>
    <row r="1091" spans="2:6" x14ac:dyDescent="0.25">
      <c r="B1091" s="5" t="s">
        <v>2744</v>
      </c>
      <c r="C1091" s="5" t="s">
        <v>2745</v>
      </c>
      <c r="D1091" s="6" t="s">
        <v>2745</v>
      </c>
      <c r="E1091" s="6" t="s">
        <v>2746</v>
      </c>
      <c r="F1091" s="6" t="str">
        <v>23.62Z</v>
      </c>
    </row>
    <row r="1092" spans="2:6" x14ac:dyDescent="0.25">
      <c r="B1092" s="5" t="s">
        <v>2747</v>
      </c>
      <c r="C1092" s="5" t="s">
        <v>2748</v>
      </c>
      <c r="D1092" s="6" t="s">
        <v>2748</v>
      </c>
      <c r="E1092" s="6" t="s">
        <v>2748</v>
      </c>
      <c r="F1092" s="6" t="str">
        <v>23.63Z</v>
      </c>
    </row>
    <row r="1093" spans="2:6" x14ac:dyDescent="0.25">
      <c r="B1093" s="5" t="s">
        <v>2749</v>
      </c>
      <c r="C1093" s="5" t="s">
        <v>2750</v>
      </c>
      <c r="D1093" s="6" t="s">
        <v>2750</v>
      </c>
      <c r="E1093" s="6" t="s">
        <v>2750</v>
      </c>
      <c r="F1093" s="6" t="str">
        <v>23.64Z</v>
      </c>
    </row>
    <row r="1094" spans="2:6" x14ac:dyDescent="0.25">
      <c r="B1094" s="5" t="s">
        <v>2751</v>
      </c>
      <c r="C1094" s="5" t="s">
        <v>2752</v>
      </c>
      <c r="D1094" s="6" t="s">
        <v>2752</v>
      </c>
      <c r="E1094" s="6" t="s">
        <v>2752</v>
      </c>
      <c r="F1094" s="6" t="str">
        <v>23.65Z</v>
      </c>
    </row>
    <row r="1095" spans="2:6" x14ac:dyDescent="0.25">
      <c r="B1095" s="5" t="s">
        <v>2753</v>
      </c>
      <c r="C1095" s="5" t="s">
        <v>2754</v>
      </c>
      <c r="D1095" s="6" t="s">
        <v>2754</v>
      </c>
      <c r="E1095" s="6" t="s">
        <v>2755</v>
      </c>
      <c r="F1095" s="6" t="str">
        <v>23.69Z</v>
      </c>
    </row>
    <row r="1096" spans="2:6" x14ac:dyDescent="0.25">
      <c r="B1096" s="5" t="s">
        <v>2756</v>
      </c>
      <c r="C1096" s="5" t="s">
        <v>2757</v>
      </c>
      <c r="D1096" s="6" t="s">
        <v>2757</v>
      </c>
      <c r="E1096" s="6" t="s">
        <v>2758</v>
      </c>
      <c r="F1096" s="6" t="str">
        <v>23.70Z</v>
      </c>
    </row>
    <row r="1097" spans="2:6" x14ac:dyDescent="0.25">
      <c r="B1097" s="5" t="s">
        <v>2759</v>
      </c>
      <c r="C1097" s="5" t="s">
        <v>2760</v>
      </c>
      <c r="D1097" s="6" t="s">
        <v>2760</v>
      </c>
      <c r="E1097" s="6" t="s">
        <v>2760</v>
      </c>
      <c r="F1097" s="6" t="str">
        <v>23.91Z</v>
      </c>
    </row>
    <row r="1098" spans="2:6" x14ac:dyDescent="0.25">
      <c r="B1098" s="5" t="s">
        <v>2761</v>
      </c>
      <c r="C1098" s="5" t="s">
        <v>2762</v>
      </c>
      <c r="D1098" s="6" t="s">
        <v>2762</v>
      </c>
      <c r="E1098" s="6" t="s">
        <v>2763</v>
      </c>
      <c r="F1098" s="6" t="str">
        <v>23.99Z</v>
      </c>
    </row>
    <row r="1099" spans="2:6" x14ac:dyDescent="0.25">
      <c r="B1099" s="5" t="s">
        <v>2764</v>
      </c>
      <c r="C1099" s="5" t="s">
        <v>2765</v>
      </c>
      <c r="D1099" s="6" t="s">
        <v>2765</v>
      </c>
      <c r="E1099" s="6" t="s">
        <v>2765</v>
      </c>
      <c r="F1099" s="6" t="str">
        <v>24.10Z</v>
      </c>
    </row>
    <row r="1100" spans="2:6" x14ac:dyDescent="0.25">
      <c r="B1100" s="5" t="s">
        <v>2766</v>
      </c>
      <c r="C1100" s="5" t="s">
        <v>2767</v>
      </c>
      <c r="D1100" s="6" t="s">
        <v>2768</v>
      </c>
      <c r="E1100" s="6" t="s">
        <v>2769</v>
      </c>
      <c r="F1100" s="6" t="str">
        <v>24.20Z</v>
      </c>
    </row>
    <row r="1101" spans="2:6" x14ac:dyDescent="0.25">
      <c r="B1101" s="5" t="s">
        <v>2770</v>
      </c>
      <c r="C1101" s="5" t="s">
        <v>2771</v>
      </c>
      <c r="D1101" s="6" t="s">
        <v>2771</v>
      </c>
      <c r="E1101" s="6" t="s">
        <v>2771</v>
      </c>
      <c r="F1101" s="6" t="str">
        <v>24.31Z</v>
      </c>
    </row>
    <row r="1102" spans="2:6" x14ac:dyDescent="0.25">
      <c r="B1102" s="5" t="s">
        <v>2772</v>
      </c>
      <c r="C1102" s="5" t="s">
        <v>2773</v>
      </c>
      <c r="D1102" s="6" t="s">
        <v>2773</v>
      </c>
      <c r="E1102" s="6" t="s">
        <v>2773</v>
      </c>
      <c r="F1102" s="6" t="str">
        <v>24.32Z</v>
      </c>
    </row>
    <row r="1103" spans="2:6" x14ac:dyDescent="0.25">
      <c r="B1103" s="5" t="s">
        <v>2774</v>
      </c>
      <c r="C1103" s="5" t="s">
        <v>2775</v>
      </c>
      <c r="D1103" s="6" t="s">
        <v>2775</v>
      </c>
      <c r="E1103" s="6" t="s">
        <v>2775</v>
      </c>
      <c r="F1103" s="6" t="str">
        <v>24.33Z</v>
      </c>
    </row>
    <row r="1104" spans="2:6" x14ac:dyDescent="0.25">
      <c r="B1104" s="5" t="s">
        <v>2776</v>
      </c>
      <c r="C1104" s="5" t="s">
        <v>2777</v>
      </c>
      <c r="D1104" s="6" t="s">
        <v>2777</v>
      </c>
      <c r="E1104" s="6" t="s">
        <v>2777</v>
      </c>
      <c r="F1104" s="6" t="str">
        <v>24.34Z</v>
      </c>
    </row>
    <row r="1105" spans="2:6" x14ac:dyDescent="0.25">
      <c r="B1105" s="5" t="s">
        <v>2778</v>
      </c>
      <c r="C1105" s="5" t="s">
        <v>2779</v>
      </c>
      <c r="D1105" s="6" t="s">
        <v>2779</v>
      </c>
      <c r="E1105" s="6" t="s">
        <v>2779</v>
      </c>
      <c r="F1105" s="6" t="str">
        <v>24.41Z</v>
      </c>
    </row>
    <row r="1106" spans="2:6" x14ac:dyDescent="0.25">
      <c r="B1106" s="5" t="s">
        <v>2780</v>
      </c>
      <c r="C1106" s="5" t="s">
        <v>2781</v>
      </c>
      <c r="D1106" s="6" t="s">
        <v>2781</v>
      </c>
      <c r="E1106" s="6" t="s">
        <v>2781</v>
      </c>
      <c r="F1106" s="6" t="str">
        <v>24.42Z</v>
      </c>
    </row>
    <row r="1107" spans="2:6" x14ac:dyDescent="0.25">
      <c r="B1107" s="5" t="s">
        <v>2782</v>
      </c>
      <c r="C1107" s="5" t="s">
        <v>2783</v>
      </c>
      <c r="D1107" s="6" t="s">
        <v>2783</v>
      </c>
      <c r="E1107" s="6" t="s">
        <v>2784</v>
      </c>
      <c r="F1107" s="6" t="str">
        <v>24.43Z</v>
      </c>
    </row>
    <row r="1108" spans="2:6" x14ac:dyDescent="0.25">
      <c r="B1108" s="5" t="s">
        <v>2785</v>
      </c>
      <c r="C1108" s="5" t="s">
        <v>2786</v>
      </c>
      <c r="D1108" s="6" t="s">
        <v>2786</v>
      </c>
      <c r="E1108" s="6" t="s">
        <v>2786</v>
      </c>
      <c r="F1108" s="6" t="str">
        <v>24.44Z</v>
      </c>
    </row>
    <row r="1109" spans="2:6" x14ac:dyDescent="0.25">
      <c r="B1109" s="5" t="s">
        <v>2787</v>
      </c>
      <c r="C1109" s="5" t="s">
        <v>2788</v>
      </c>
      <c r="D1109" s="6" t="s">
        <v>2788</v>
      </c>
      <c r="E1109" s="6" t="s">
        <v>2789</v>
      </c>
      <c r="F1109" s="6" t="str">
        <v>24.45Z</v>
      </c>
    </row>
    <row r="1110" spans="2:6" x14ac:dyDescent="0.25">
      <c r="B1110" s="5" t="s">
        <v>2790</v>
      </c>
      <c r="C1110" s="5" t="s">
        <v>2791</v>
      </c>
      <c r="D1110" s="6" t="s">
        <v>2791</v>
      </c>
      <c r="E1110" s="6" t="s">
        <v>2792</v>
      </c>
      <c r="F1110" s="6" t="str">
        <v>24.46Z</v>
      </c>
    </row>
    <row r="1111" spans="2:6" x14ac:dyDescent="0.25">
      <c r="B1111" s="5" t="s">
        <v>2793</v>
      </c>
      <c r="C1111" s="5" t="s">
        <v>2794</v>
      </c>
      <c r="D1111" s="6" t="s">
        <v>2794</v>
      </c>
      <c r="E1111" s="6" t="s">
        <v>2794</v>
      </c>
      <c r="F1111" s="6" t="str">
        <v>24.51Z</v>
      </c>
    </row>
    <row r="1112" spans="2:6" x14ac:dyDescent="0.25">
      <c r="B1112" s="5" t="s">
        <v>2795</v>
      </c>
      <c r="C1112" s="5" t="s">
        <v>2796</v>
      </c>
      <c r="D1112" s="6" t="s">
        <v>2796</v>
      </c>
      <c r="E1112" s="6" t="s">
        <v>2796</v>
      </c>
      <c r="F1112" s="6" t="str">
        <v>24.52Z</v>
      </c>
    </row>
    <row r="1113" spans="2:6" x14ac:dyDescent="0.25">
      <c r="B1113" s="5" t="s">
        <v>2797</v>
      </c>
      <c r="C1113" s="5" t="s">
        <v>2798</v>
      </c>
      <c r="D1113" s="6" t="s">
        <v>2798</v>
      </c>
      <c r="E1113" s="6" t="s">
        <v>2798</v>
      </c>
      <c r="F1113" s="6" t="str">
        <v>24.53Z</v>
      </c>
    </row>
    <row r="1114" spans="2:6" x14ac:dyDescent="0.25">
      <c r="B1114" s="5" t="s">
        <v>2799</v>
      </c>
      <c r="C1114" s="5" t="s">
        <v>2800</v>
      </c>
      <c r="D1114" s="6" t="s">
        <v>2800</v>
      </c>
      <c r="E1114" s="6" t="s">
        <v>2800</v>
      </c>
      <c r="F1114" s="6" t="str">
        <v>24.54Z</v>
      </c>
    </row>
    <row r="1115" spans="2:6" x14ac:dyDescent="0.25">
      <c r="B1115" s="5" t="s">
        <v>2801</v>
      </c>
      <c r="C1115" s="5" t="s">
        <v>2802</v>
      </c>
      <c r="D1115" s="6" t="s">
        <v>2802</v>
      </c>
      <c r="E1115" s="6" t="s">
        <v>2803</v>
      </c>
      <c r="F1115" s="6" t="str">
        <v>25.11Z</v>
      </c>
    </row>
    <row r="1116" spans="2:6" x14ac:dyDescent="0.25">
      <c r="B1116" s="5" t="s">
        <v>2804</v>
      </c>
      <c r="C1116" s="5" t="s">
        <v>2805</v>
      </c>
      <c r="D1116" s="6" t="s">
        <v>2805</v>
      </c>
      <c r="E1116" s="6" t="s">
        <v>2806</v>
      </c>
      <c r="F1116" s="6" t="str">
        <v>25.12Z</v>
      </c>
    </row>
    <row r="1117" spans="2:6" x14ac:dyDescent="0.25">
      <c r="B1117" s="5" t="s">
        <v>2807</v>
      </c>
      <c r="C1117" s="5" t="s">
        <v>2808</v>
      </c>
      <c r="D1117" s="6" t="s">
        <v>2809</v>
      </c>
      <c r="E1117" s="6" t="s">
        <v>2810</v>
      </c>
      <c r="F1117" s="6" t="str">
        <v>25.21Z</v>
      </c>
    </row>
    <row r="1118" spans="2:6" x14ac:dyDescent="0.25">
      <c r="B1118" s="5" t="s">
        <v>2811</v>
      </c>
      <c r="C1118" s="5" t="s">
        <v>2812</v>
      </c>
      <c r="D1118" s="6" t="s">
        <v>2813</v>
      </c>
      <c r="E1118" s="6" t="s">
        <v>2814</v>
      </c>
      <c r="F1118" s="6" t="str">
        <v>25.29Z</v>
      </c>
    </row>
    <row r="1119" spans="2:6" x14ac:dyDescent="0.25">
      <c r="B1119" s="5" t="s">
        <v>2815</v>
      </c>
      <c r="C1119" s="5" t="s">
        <v>2816</v>
      </c>
      <c r="D1119" s="6" t="s">
        <v>2817</v>
      </c>
      <c r="E1119" s="6" t="s">
        <v>2818</v>
      </c>
      <c r="F1119" s="6" t="str">
        <v>25.30Z</v>
      </c>
    </row>
    <row r="1120" spans="2:6" x14ac:dyDescent="0.25">
      <c r="B1120" s="5" t="s">
        <v>2819</v>
      </c>
      <c r="C1120" s="5" t="s">
        <v>2820</v>
      </c>
      <c r="D1120" s="6" t="s">
        <v>2820</v>
      </c>
      <c r="E1120" s="6" t="s">
        <v>2820</v>
      </c>
      <c r="F1120" s="6" t="str">
        <v>25.40Z</v>
      </c>
    </row>
    <row r="1121" spans="2:6" x14ac:dyDescent="0.25">
      <c r="B1121" s="5" t="s">
        <v>2821</v>
      </c>
      <c r="C1121" s="5" t="s">
        <v>2822</v>
      </c>
      <c r="D1121" s="6" t="s">
        <v>2823</v>
      </c>
      <c r="E1121" s="6" t="s">
        <v>2824</v>
      </c>
      <c r="F1121" s="6" t="str">
        <v>25.50A</v>
      </c>
    </row>
    <row r="1122" spans="2:6" x14ac:dyDescent="0.25">
      <c r="B1122" s="5" t="s">
        <v>2825</v>
      </c>
      <c r="C1122" s="5" t="s">
        <v>2826</v>
      </c>
      <c r="D1122" s="6" t="s">
        <v>2826</v>
      </c>
      <c r="E1122" s="6" t="s">
        <v>2826</v>
      </c>
      <c r="F1122" s="6" t="str">
        <v>25.50B</v>
      </c>
    </row>
    <row r="1123" spans="2:6" x14ac:dyDescent="0.25">
      <c r="B1123" s="5" t="s">
        <v>2827</v>
      </c>
      <c r="C1123" s="5" t="s">
        <v>2828</v>
      </c>
      <c r="D1123" s="6" t="s">
        <v>2828</v>
      </c>
      <c r="E1123" s="6" t="s">
        <v>2828</v>
      </c>
      <c r="F1123" s="6" t="str">
        <v>25.61Z</v>
      </c>
    </row>
    <row r="1124" spans="2:6" x14ac:dyDescent="0.25">
      <c r="B1124" s="5" t="s">
        <v>2829</v>
      </c>
      <c r="C1124" s="5" t="s">
        <v>2830</v>
      </c>
      <c r="D1124" s="6" t="s">
        <v>2830</v>
      </c>
      <c r="E1124" s="6" t="s">
        <v>2830</v>
      </c>
      <c r="F1124" s="6" t="str">
        <v>25.62A</v>
      </c>
    </row>
    <row r="1125" spans="2:6" x14ac:dyDescent="0.25">
      <c r="B1125" s="5" t="s">
        <v>2831</v>
      </c>
      <c r="C1125" s="5" t="s">
        <v>2832</v>
      </c>
      <c r="D1125" s="6" t="s">
        <v>2832</v>
      </c>
      <c r="E1125" s="6" t="s">
        <v>2832</v>
      </c>
      <c r="F1125" s="6" t="str">
        <v>25.62B</v>
      </c>
    </row>
    <row r="1126" spans="2:6" x14ac:dyDescent="0.25">
      <c r="B1126" s="5" t="s">
        <v>2833</v>
      </c>
      <c r="C1126" s="5" t="s">
        <v>2834</v>
      </c>
      <c r="D1126" s="6" t="s">
        <v>2834</v>
      </c>
      <c r="E1126" s="6" t="s">
        <v>2834</v>
      </c>
      <c r="F1126" s="6" t="str">
        <v>25.71Z</v>
      </c>
    </row>
    <row r="1127" spans="2:6" x14ac:dyDescent="0.25">
      <c r="B1127" s="5" t="s">
        <v>2835</v>
      </c>
      <c r="C1127" s="5" t="s">
        <v>2836</v>
      </c>
      <c r="D1127" s="6" t="s">
        <v>2836</v>
      </c>
      <c r="E1127" s="6" t="s">
        <v>2836</v>
      </c>
      <c r="F1127" s="6" t="str">
        <v>25.72Z</v>
      </c>
    </row>
    <row r="1128" spans="2:6" x14ac:dyDescent="0.25">
      <c r="B1128" s="5" t="s">
        <v>2837</v>
      </c>
      <c r="C1128" s="5" t="s">
        <v>2838</v>
      </c>
      <c r="D1128" s="6" t="s">
        <v>2838</v>
      </c>
      <c r="E1128" s="6" t="s">
        <v>2838</v>
      </c>
      <c r="F1128" s="6" t="str">
        <v>25.73A</v>
      </c>
    </row>
    <row r="1129" spans="2:6" x14ac:dyDescent="0.25">
      <c r="B1129" s="5" t="s">
        <v>2839</v>
      </c>
      <c r="C1129" s="5" t="s">
        <v>2840</v>
      </c>
      <c r="D1129" s="6" t="s">
        <v>2840</v>
      </c>
      <c r="E1129" s="6" t="s">
        <v>2840</v>
      </c>
      <c r="F1129" s="6" t="str">
        <v>25.73B</v>
      </c>
    </row>
    <row r="1130" spans="2:6" x14ac:dyDescent="0.25">
      <c r="B1130" s="5" t="s">
        <v>2841</v>
      </c>
      <c r="C1130" s="5" t="s">
        <v>2842</v>
      </c>
      <c r="D1130" s="6" t="s">
        <v>2842</v>
      </c>
      <c r="E1130" s="6" t="s">
        <v>2843</v>
      </c>
      <c r="F1130" s="6" t="str">
        <v>25.91Z</v>
      </c>
    </row>
    <row r="1131" spans="2:6" x14ac:dyDescent="0.25">
      <c r="B1131" s="5" t="s">
        <v>2844</v>
      </c>
      <c r="C1131" s="5" t="s">
        <v>2845</v>
      </c>
      <c r="D1131" s="6" t="s">
        <v>2845</v>
      </c>
      <c r="E1131" s="6" t="s">
        <v>2846</v>
      </c>
      <c r="F1131" s="6" t="str">
        <v>25.92Z</v>
      </c>
    </row>
    <row r="1132" spans="2:6" x14ac:dyDescent="0.25">
      <c r="B1132" s="5" t="s">
        <v>2847</v>
      </c>
      <c r="C1132" s="5" t="s">
        <v>2848</v>
      </c>
      <c r="D1132" s="6" t="s">
        <v>2849</v>
      </c>
      <c r="E1132" s="6" t="s">
        <v>2850</v>
      </c>
      <c r="F1132" s="6" t="str">
        <v>25.93Z</v>
      </c>
    </row>
    <row r="1133" spans="2:6" x14ac:dyDescent="0.25">
      <c r="B1133" s="5" t="s">
        <v>2851</v>
      </c>
      <c r="C1133" s="5" t="s">
        <v>2852</v>
      </c>
      <c r="D1133" s="6" t="s">
        <v>2852</v>
      </c>
      <c r="E1133" s="6" t="s">
        <v>2852</v>
      </c>
      <c r="F1133" s="6" t="str">
        <v>25.94Z</v>
      </c>
    </row>
    <row r="1134" spans="2:6" x14ac:dyDescent="0.25">
      <c r="B1134" s="5" t="s">
        <v>2853</v>
      </c>
      <c r="C1134" s="5" t="s">
        <v>2854</v>
      </c>
      <c r="D1134" s="6" t="s">
        <v>2854</v>
      </c>
      <c r="E1134" s="6" t="s">
        <v>2855</v>
      </c>
      <c r="F1134" s="6" t="str">
        <v>25.99A</v>
      </c>
    </row>
    <row r="1135" spans="2:6" x14ac:dyDescent="0.25">
      <c r="B1135" s="5" t="s">
        <v>2856</v>
      </c>
      <c r="C1135" s="5" t="s">
        <v>2857</v>
      </c>
      <c r="D1135" s="6" t="s">
        <v>2857</v>
      </c>
      <c r="E1135" s="6" t="s">
        <v>2858</v>
      </c>
      <c r="F1135" s="6" t="str">
        <v>25.99B</v>
      </c>
    </row>
    <row r="1136" spans="2:6" x14ac:dyDescent="0.25">
      <c r="B1136" s="5" t="s">
        <v>2859</v>
      </c>
      <c r="C1136" s="5" t="s">
        <v>2860</v>
      </c>
      <c r="D1136" s="6" t="s">
        <v>2860</v>
      </c>
      <c r="E1136" s="6" t="s">
        <v>2860</v>
      </c>
      <c r="F1136" s="6" t="str">
        <v>26.11Z</v>
      </c>
    </row>
    <row r="1137" spans="2:6" x14ac:dyDescent="0.25">
      <c r="B1137" s="5" t="s">
        <v>2861</v>
      </c>
      <c r="C1137" s="5" t="s">
        <v>2862</v>
      </c>
      <c r="D1137" s="6" t="s">
        <v>2862</v>
      </c>
      <c r="E1137" s="6" t="s">
        <v>2863</v>
      </c>
      <c r="F1137" s="6" t="str">
        <v>26.12Z</v>
      </c>
    </row>
    <row r="1138" spans="2:6" x14ac:dyDescent="0.25">
      <c r="B1138" s="5" t="s">
        <v>2864</v>
      </c>
      <c r="C1138" s="5" t="s">
        <v>2865</v>
      </c>
      <c r="D1138" s="6" t="s">
        <v>2865</v>
      </c>
      <c r="E1138" s="6" t="s">
        <v>2866</v>
      </c>
      <c r="F1138" s="6" t="str">
        <v>26.20Z</v>
      </c>
    </row>
    <row r="1139" spans="2:6" x14ac:dyDescent="0.25">
      <c r="B1139" s="5" t="s">
        <v>2867</v>
      </c>
      <c r="C1139" s="5" t="s">
        <v>2868</v>
      </c>
      <c r="D1139" s="6" t="s">
        <v>2869</v>
      </c>
      <c r="E1139" s="6" t="s">
        <v>2870</v>
      </c>
      <c r="F1139" s="6" t="str">
        <v>26.30Z</v>
      </c>
    </row>
    <row r="1140" spans="2:6" x14ac:dyDescent="0.25">
      <c r="B1140" s="5" t="s">
        <v>2871</v>
      </c>
      <c r="C1140" s="5" t="s">
        <v>2872</v>
      </c>
      <c r="D1140" s="6" t="s">
        <v>2872</v>
      </c>
      <c r="E1140" s="6" t="s">
        <v>2873</v>
      </c>
      <c r="F1140" s="6" t="str">
        <v>26.40Z</v>
      </c>
    </row>
    <row r="1141" spans="2:6" x14ac:dyDescent="0.25">
      <c r="B1141" s="5" t="s">
        <v>2874</v>
      </c>
      <c r="C1141" s="5" t="s">
        <v>2875</v>
      </c>
      <c r="D1141" s="6" t="s">
        <v>2875</v>
      </c>
      <c r="E1141" s="6" t="s">
        <v>2876</v>
      </c>
      <c r="F1141" s="6" t="str">
        <v>26.51A</v>
      </c>
    </row>
    <row r="1142" spans="2:6" x14ac:dyDescent="0.25">
      <c r="B1142" s="5" t="s">
        <v>2877</v>
      </c>
      <c r="C1142" s="5" t="s">
        <v>2878</v>
      </c>
      <c r="D1142" s="6" t="s">
        <v>2878</v>
      </c>
      <c r="E1142" s="6" t="s">
        <v>2879</v>
      </c>
      <c r="F1142" s="6" t="str">
        <v>26.51B</v>
      </c>
    </row>
    <row r="1143" spans="2:6" x14ac:dyDescent="0.25">
      <c r="B1143" s="5" t="s">
        <v>2880</v>
      </c>
      <c r="C1143" s="5" t="s">
        <v>2881</v>
      </c>
      <c r="D1143" s="6" t="s">
        <v>2881</v>
      </c>
      <c r="E1143" s="6" t="s">
        <v>2881</v>
      </c>
      <c r="F1143" s="6" t="str">
        <v>26.52Z</v>
      </c>
    </row>
    <row r="1144" spans="2:6" x14ac:dyDescent="0.25">
      <c r="B1144" s="5" t="s">
        <v>2882</v>
      </c>
      <c r="C1144" s="5" t="s">
        <v>2883</v>
      </c>
      <c r="D1144" s="6" t="s">
        <v>2884</v>
      </c>
      <c r="E1144" s="6" t="s">
        <v>2885</v>
      </c>
      <c r="F1144" s="6" t="str">
        <v>26.60Z</v>
      </c>
    </row>
    <row r="1145" spans="2:6" x14ac:dyDescent="0.25">
      <c r="B1145" s="5" t="s">
        <v>2886</v>
      </c>
      <c r="C1145" s="5" t="s">
        <v>2887</v>
      </c>
      <c r="D1145" s="6" t="s">
        <v>2887</v>
      </c>
      <c r="E1145" s="6" t="s">
        <v>2888</v>
      </c>
      <c r="F1145" s="6" t="str">
        <v>26.70Z</v>
      </c>
    </row>
    <row r="1146" spans="2:6" x14ac:dyDescent="0.25">
      <c r="B1146" s="5" t="s">
        <v>2889</v>
      </c>
      <c r="C1146" s="5" t="s">
        <v>2890</v>
      </c>
      <c r="D1146" s="6" t="s">
        <v>2890</v>
      </c>
      <c r="E1146" s="6" t="s">
        <v>2891</v>
      </c>
      <c r="F1146" s="6" t="str">
        <v>26.80Z</v>
      </c>
    </row>
    <row r="1147" spans="2:6" x14ac:dyDescent="0.25">
      <c r="B1147" s="5" t="s">
        <v>2892</v>
      </c>
      <c r="C1147" s="5" t="s">
        <v>2893</v>
      </c>
      <c r="D1147" s="6" t="s">
        <v>2894</v>
      </c>
      <c r="E1147" s="6" t="s">
        <v>2895</v>
      </c>
      <c r="F1147" s="6" t="str">
        <v>27.11Z</v>
      </c>
    </row>
    <row r="1148" spans="2:6" x14ac:dyDescent="0.25">
      <c r="B1148" s="5" t="s">
        <v>2896</v>
      </c>
      <c r="C1148" s="5" t="s">
        <v>2897</v>
      </c>
      <c r="D1148" s="6" t="s">
        <v>2897</v>
      </c>
      <c r="E1148" s="6" t="s">
        <v>2898</v>
      </c>
      <c r="F1148" s="6" t="str">
        <v>27.12Z</v>
      </c>
    </row>
    <row r="1149" spans="2:6" x14ac:dyDescent="0.25">
      <c r="B1149" s="5" t="s">
        <v>2899</v>
      </c>
      <c r="C1149" s="5" t="s">
        <v>2900</v>
      </c>
      <c r="D1149" s="6" t="s">
        <v>2900</v>
      </c>
      <c r="E1149" s="6" t="s">
        <v>2901</v>
      </c>
      <c r="F1149" s="6" t="str">
        <v>27.20Z</v>
      </c>
    </row>
    <row r="1150" spans="2:6" x14ac:dyDescent="0.25">
      <c r="B1150" s="5" t="s">
        <v>2902</v>
      </c>
      <c r="C1150" s="5" t="s">
        <v>2903</v>
      </c>
      <c r="D1150" s="6" t="s">
        <v>2903</v>
      </c>
      <c r="E1150" s="6" t="s">
        <v>2903</v>
      </c>
      <c r="F1150" s="6" t="str">
        <v>27.31Z</v>
      </c>
    </row>
    <row r="1151" spans="2:6" x14ac:dyDescent="0.25">
      <c r="B1151" s="5" t="s">
        <v>2904</v>
      </c>
      <c r="C1151" s="5" t="s">
        <v>2905</v>
      </c>
      <c r="D1151" s="6" t="s">
        <v>2905</v>
      </c>
      <c r="E1151" s="6" t="s">
        <v>2906</v>
      </c>
      <c r="F1151" s="6" t="str">
        <v>27.32Z</v>
      </c>
    </row>
    <row r="1152" spans="2:6" x14ac:dyDescent="0.25">
      <c r="B1152" s="5" t="s">
        <v>2907</v>
      </c>
      <c r="C1152" s="5" t="s">
        <v>2908</v>
      </c>
      <c r="D1152" s="6" t="s">
        <v>2908</v>
      </c>
      <c r="E1152" s="6" t="s">
        <v>2909</v>
      </c>
      <c r="F1152" s="6" t="str">
        <v>27.33Z</v>
      </c>
    </row>
    <row r="1153" spans="2:6" x14ac:dyDescent="0.25">
      <c r="B1153" s="5" t="s">
        <v>2910</v>
      </c>
      <c r="C1153" s="5" t="s">
        <v>2911</v>
      </c>
      <c r="D1153" s="6" t="s">
        <v>2911</v>
      </c>
      <c r="E1153" s="6" t="s">
        <v>2912</v>
      </c>
      <c r="F1153" s="6" t="str">
        <v>27.40Z</v>
      </c>
    </row>
    <row r="1154" spans="2:6" x14ac:dyDescent="0.25">
      <c r="B1154" s="5" t="s">
        <v>2913</v>
      </c>
      <c r="C1154" s="5" t="s">
        <v>2914</v>
      </c>
      <c r="D1154" s="6" t="s">
        <v>2914</v>
      </c>
      <c r="E1154" s="6" t="s">
        <v>2914</v>
      </c>
      <c r="F1154" s="6" t="str">
        <v>27.51Z</v>
      </c>
    </row>
    <row r="1155" spans="2:6" x14ac:dyDescent="0.25">
      <c r="B1155" s="5" t="s">
        <v>2915</v>
      </c>
      <c r="C1155" s="5" t="s">
        <v>2916</v>
      </c>
      <c r="D1155" s="6" t="s">
        <v>2916</v>
      </c>
      <c r="E1155" s="6" t="s">
        <v>2917</v>
      </c>
      <c r="F1155" s="6" t="str">
        <v>27.52Z</v>
      </c>
    </row>
    <row r="1156" spans="2:6" x14ac:dyDescent="0.25">
      <c r="B1156" s="5" t="s">
        <v>2918</v>
      </c>
      <c r="C1156" s="5" t="s">
        <v>2919</v>
      </c>
      <c r="D1156" s="6" t="s">
        <v>2919</v>
      </c>
      <c r="E1156" s="6" t="s">
        <v>2920</v>
      </c>
      <c r="F1156" s="6" t="str">
        <v>27.90Z</v>
      </c>
    </row>
    <row r="1157" spans="2:6" x14ac:dyDescent="0.25">
      <c r="B1157" s="5" t="s">
        <v>2921</v>
      </c>
      <c r="C1157" s="5" t="s">
        <v>2922</v>
      </c>
      <c r="D1157" s="6" t="s">
        <v>2923</v>
      </c>
      <c r="E1157" s="6" t="s">
        <v>2924</v>
      </c>
      <c r="F1157" s="6" t="str">
        <v>28.11Z</v>
      </c>
    </row>
    <row r="1158" spans="2:6" x14ac:dyDescent="0.25">
      <c r="B1158" s="5" t="s">
        <v>2925</v>
      </c>
      <c r="C1158" s="5" t="s">
        <v>2926</v>
      </c>
      <c r="D1158" s="6" t="s">
        <v>2926</v>
      </c>
      <c r="E1158" s="6" t="s">
        <v>2927</v>
      </c>
      <c r="F1158" s="6" t="str">
        <v>28.12Z</v>
      </c>
    </row>
    <row r="1159" spans="2:6" x14ac:dyDescent="0.25">
      <c r="B1159" s="5" t="s">
        <v>2928</v>
      </c>
      <c r="C1159" s="5" t="s">
        <v>2929</v>
      </c>
      <c r="D1159" s="6" t="s">
        <v>2929</v>
      </c>
      <c r="E1159" s="6" t="s">
        <v>2930</v>
      </c>
      <c r="F1159" s="6" t="str">
        <v>28.13Z</v>
      </c>
    </row>
    <row r="1160" spans="2:6" x14ac:dyDescent="0.25">
      <c r="B1160" s="5" t="s">
        <v>2931</v>
      </c>
      <c r="C1160" s="5" t="s">
        <v>2932</v>
      </c>
      <c r="D1160" s="6" t="s">
        <v>2932</v>
      </c>
      <c r="E1160" s="6" t="s">
        <v>2933</v>
      </c>
      <c r="F1160" s="6" t="str">
        <v>28.14Z</v>
      </c>
    </row>
    <row r="1161" spans="2:6" x14ac:dyDescent="0.25">
      <c r="B1161" s="5" t="s">
        <v>2934</v>
      </c>
      <c r="C1161" s="5" t="s">
        <v>2935</v>
      </c>
      <c r="D1161" s="6" t="s">
        <v>2935</v>
      </c>
      <c r="E1161" s="6" t="s">
        <v>2936</v>
      </c>
      <c r="F1161" s="6" t="str">
        <v>28.15Z</v>
      </c>
    </row>
    <row r="1162" spans="2:6" x14ac:dyDescent="0.25">
      <c r="B1162" s="5" t="s">
        <v>2937</v>
      </c>
      <c r="C1162" s="5" t="s">
        <v>2938</v>
      </c>
      <c r="D1162" s="6" t="s">
        <v>2938</v>
      </c>
      <c r="E1162" s="6" t="s">
        <v>2938</v>
      </c>
      <c r="F1162" s="6" t="str">
        <v>28.21Z</v>
      </c>
    </row>
    <row r="1163" spans="2:6" x14ac:dyDescent="0.25">
      <c r="B1163" s="5" t="s">
        <v>2939</v>
      </c>
      <c r="C1163" s="5" t="s">
        <v>2940</v>
      </c>
      <c r="D1163" s="6" t="s">
        <v>2940</v>
      </c>
      <c r="E1163" s="6" t="s">
        <v>2941</v>
      </c>
      <c r="F1163" s="6" t="str">
        <v>28.22Z</v>
      </c>
    </row>
    <row r="1164" spans="2:6" x14ac:dyDescent="0.25">
      <c r="B1164" s="5" t="s">
        <v>2942</v>
      </c>
      <c r="C1164" s="5" t="s">
        <v>2943</v>
      </c>
      <c r="D1164" s="6" t="s">
        <v>2944</v>
      </c>
      <c r="E1164" s="6" t="s">
        <v>2945</v>
      </c>
      <c r="F1164" s="6" t="str">
        <v>28.23Z</v>
      </c>
    </row>
    <row r="1165" spans="2:6" x14ac:dyDescent="0.25">
      <c r="B1165" s="5" t="s">
        <v>2946</v>
      </c>
      <c r="C1165" s="5" t="s">
        <v>2947</v>
      </c>
      <c r="D1165" s="6" t="s">
        <v>2947</v>
      </c>
      <c r="E1165" s="6" t="s">
        <v>2948</v>
      </c>
      <c r="F1165" s="6" t="str">
        <v>28.24Z</v>
      </c>
    </row>
    <row r="1166" spans="2:6" x14ac:dyDescent="0.25">
      <c r="B1166" s="5" t="s">
        <v>2949</v>
      </c>
      <c r="C1166" s="5" t="s">
        <v>2950</v>
      </c>
      <c r="D1166" s="6" t="s">
        <v>2951</v>
      </c>
      <c r="E1166" s="6" t="s">
        <v>2952</v>
      </c>
      <c r="F1166" s="6" t="str">
        <v>28.25Z</v>
      </c>
    </row>
    <row r="1167" spans="2:6" x14ac:dyDescent="0.25">
      <c r="B1167" s="5" t="s">
        <v>2953</v>
      </c>
      <c r="C1167" s="5" t="s">
        <v>2954</v>
      </c>
      <c r="D1167" s="6" t="s">
        <v>2955</v>
      </c>
      <c r="E1167" s="6" t="s">
        <v>2956</v>
      </c>
      <c r="F1167" s="6" t="str">
        <v>28.29A</v>
      </c>
    </row>
    <row r="1168" spans="2:6" x14ac:dyDescent="0.25">
      <c r="B1168" s="5" t="s">
        <v>2957</v>
      </c>
      <c r="C1168" s="5" t="s">
        <v>2958</v>
      </c>
      <c r="D1168" s="6" t="s">
        <v>2958</v>
      </c>
      <c r="E1168" s="6" t="s">
        <v>2959</v>
      </c>
      <c r="F1168" s="6" t="str">
        <v>28.29B</v>
      </c>
    </row>
    <row r="1169" spans="2:6" x14ac:dyDescent="0.25">
      <c r="B1169" s="5" t="s">
        <v>2960</v>
      </c>
      <c r="C1169" s="5" t="s">
        <v>2961</v>
      </c>
      <c r="D1169" s="6" t="s">
        <v>2961</v>
      </c>
      <c r="E1169" s="6" t="s">
        <v>2962</v>
      </c>
      <c r="F1169" s="6" t="str">
        <v>28.30Z</v>
      </c>
    </row>
    <row r="1170" spans="2:6" x14ac:dyDescent="0.25">
      <c r="B1170" s="5" t="s">
        <v>2963</v>
      </c>
      <c r="C1170" s="5" t="s">
        <v>2964</v>
      </c>
      <c r="D1170" s="6" t="s">
        <v>2964</v>
      </c>
      <c r="E1170" s="6" t="s">
        <v>2965</v>
      </c>
      <c r="F1170" s="6" t="str">
        <v>28.41Z</v>
      </c>
    </row>
    <row r="1171" spans="2:6" x14ac:dyDescent="0.25">
      <c r="B1171" s="5" t="s">
        <v>2966</v>
      </c>
      <c r="C1171" s="5" t="s">
        <v>2967</v>
      </c>
      <c r="D1171" s="6" t="s">
        <v>2968</v>
      </c>
      <c r="E1171" s="6" t="s">
        <v>2968</v>
      </c>
      <c r="F1171" s="6" t="str">
        <v>28.49Z</v>
      </c>
    </row>
    <row r="1172" spans="2:6" x14ac:dyDescent="0.25">
      <c r="B1172" s="5" t="s">
        <v>2969</v>
      </c>
      <c r="C1172" s="5" t="s">
        <v>2970</v>
      </c>
      <c r="D1172" s="6" t="s">
        <v>2970</v>
      </c>
      <c r="E1172" s="6" t="s">
        <v>2971</v>
      </c>
      <c r="F1172" s="6" t="str">
        <v>28.91Z</v>
      </c>
    </row>
    <row r="1173" spans="2:6" x14ac:dyDescent="0.25">
      <c r="B1173" s="5" t="s">
        <v>2972</v>
      </c>
      <c r="C1173" s="5" t="s">
        <v>2973</v>
      </c>
      <c r="D1173" s="6" t="s">
        <v>2973</v>
      </c>
      <c r="E1173" s="6" t="s">
        <v>2974</v>
      </c>
      <c r="F1173" s="6" t="str">
        <v>28.92Z</v>
      </c>
    </row>
    <row r="1174" spans="2:6" x14ac:dyDescent="0.25">
      <c r="B1174" s="5" t="s">
        <v>2975</v>
      </c>
      <c r="C1174" s="5" t="s">
        <v>2976</v>
      </c>
      <c r="D1174" s="6" t="s">
        <v>2976</v>
      </c>
      <c r="E1174" s="6" t="s">
        <v>2977</v>
      </c>
      <c r="F1174" s="6" t="str">
        <v>28.93Z</v>
      </c>
    </row>
    <row r="1175" spans="2:6" x14ac:dyDescent="0.25">
      <c r="B1175" s="5" t="s">
        <v>2978</v>
      </c>
      <c r="C1175" s="5" t="s">
        <v>2979</v>
      </c>
      <c r="D1175" s="6" t="s">
        <v>2979</v>
      </c>
      <c r="E1175" s="6" t="s">
        <v>2980</v>
      </c>
      <c r="F1175" s="6" t="str">
        <v>28.94Z</v>
      </c>
    </row>
    <row r="1176" spans="2:6" x14ac:dyDescent="0.25">
      <c r="B1176" s="5" t="s">
        <v>2981</v>
      </c>
      <c r="C1176" s="5" t="s">
        <v>2982</v>
      </c>
      <c r="D1176" s="6" t="s">
        <v>2983</v>
      </c>
      <c r="E1176" s="6" t="s">
        <v>2984</v>
      </c>
      <c r="F1176" s="6" t="str">
        <v>28.95Z</v>
      </c>
    </row>
    <row r="1177" spans="2:6" x14ac:dyDescent="0.25">
      <c r="B1177" s="5" t="s">
        <v>2985</v>
      </c>
      <c r="C1177" s="5" t="s">
        <v>2986</v>
      </c>
      <c r="D1177" s="6" t="s">
        <v>2987</v>
      </c>
      <c r="E1177" s="6" t="s">
        <v>2988</v>
      </c>
      <c r="F1177" s="6" t="str">
        <v>28.96Z</v>
      </c>
    </row>
    <row r="1178" spans="2:6" x14ac:dyDescent="0.25">
      <c r="B1178" s="5" t="s">
        <v>2989</v>
      </c>
      <c r="C1178" s="5" t="s">
        <v>2990</v>
      </c>
      <c r="D1178" s="6" t="s">
        <v>2990</v>
      </c>
      <c r="E1178" s="6" t="s">
        <v>2990</v>
      </c>
      <c r="F1178" s="6" t="str">
        <v>28.99A</v>
      </c>
    </row>
    <row r="1179" spans="2:6" x14ac:dyDescent="0.25">
      <c r="B1179" s="5" t="s">
        <v>2991</v>
      </c>
      <c r="C1179" s="5" t="s">
        <v>2992</v>
      </c>
      <c r="D1179" s="6" t="s">
        <v>2992</v>
      </c>
      <c r="E1179" s="6" t="s">
        <v>2993</v>
      </c>
      <c r="F1179" s="6" t="str">
        <v>28.99B</v>
      </c>
    </row>
    <row r="1180" spans="2:6" x14ac:dyDescent="0.25">
      <c r="B1180" s="5" t="s">
        <v>2994</v>
      </c>
      <c r="C1180" s="5" t="s">
        <v>2995</v>
      </c>
      <c r="D1180" s="6" t="s">
        <v>2995</v>
      </c>
      <c r="E1180" s="6" t="s">
        <v>2995</v>
      </c>
      <c r="F1180" s="6" t="str">
        <v>29.10Z</v>
      </c>
    </row>
    <row r="1181" spans="2:6" x14ac:dyDescent="0.25">
      <c r="B1181" s="5" t="s">
        <v>2996</v>
      </c>
      <c r="C1181" s="5" t="s">
        <v>2997</v>
      </c>
      <c r="D1181" s="6" t="s">
        <v>2997</v>
      </c>
      <c r="E1181" s="6" t="s">
        <v>2997</v>
      </c>
      <c r="F1181" s="6" t="str">
        <v>29.20Z</v>
      </c>
    </row>
    <row r="1182" spans="2:6" x14ac:dyDescent="0.25">
      <c r="B1182" s="5" t="s">
        <v>2998</v>
      </c>
      <c r="C1182" s="5" t="s">
        <v>2999</v>
      </c>
      <c r="D1182" s="6" t="s">
        <v>3000</v>
      </c>
      <c r="E1182" s="6" t="s">
        <v>3001</v>
      </c>
      <c r="F1182" s="6" t="str">
        <v>29.31Z</v>
      </c>
    </row>
    <row r="1183" spans="2:6" x14ac:dyDescent="0.25">
      <c r="B1183" s="5" t="s">
        <v>3002</v>
      </c>
      <c r="C1183" s="5" t="s">
        <v>3003</v>
      </c>
      <c r="D1183" s="6" t="s">
        <v>3003</v>
      </c>
      <c r="E1183" s="6" t="s">
        <v>3004</v>
      </c>
      <c r="F1183" s="6" t="str">
        <v>29.32Z</v>
      </c>
    </row>
    <row r="1184" spans="2:6" x14ac:dyDescent="0.25">
      <c r="B1184" s="5" t="s">
        <v>3005</v>
      </c>
      <c r="C1184" s="5" t="s">
        <v>3006</v>
      </c>
      <c r="D1184" s="6" t="s">
        <v>3006</v>
      </c>
      <c r="E1184" s="6" t="s">
        <v>3007</v>
      </c>
      <c r="F1184" s="6" t="str">
        <v>30.11Z</v>
      </c>
    </row>
    <row r="1185" spans="2:6" x14ac:dyDescent="0.25">
      <c r="B1185" s="5" t="s">
        <v>3008</v>
      </c>
      <c r="C1185" s="5" t="s">
        <v>3009</v>
      </c>
      <c r="D1185" s="6" t="s">
        <v>3009</v>
      </c>
      <c r="E1185" s="6" t="s">
        <v>3009</v>
      </c>
      <c r="F1185" s="6" t="str">
        <v>30.12Z</v>
      </c>
    </row>
    <row r="1186" spans="2:6" x14ac:dyDescent="0.25">
      <c r="B1186" s="5" t="s">
        <v>3010</v>
      </c>
      <c r="C1186" s="5" t="s">
        <v>3011</v>
      </c>
      <c r="D1186" s="6" t="s">
        <v>3012</v>
      </c>
      <c r="E1186" s="6" t="s">
        <v>3013</v>
      </c>
      <c r="F1186" s="6" t="str">
        <v>30.20Z</v>
      </c>
    </row>
    <row r="1187" spans="2:6" x14ac:dyDescent="0.25">
      <c r="B1187" s="5" t="s">
        <v>3014</v>
      </c>
      <c r="C1187" s="5" t="s">
        <v>3015</v>
      </c>
      <c r="D1187" s="6" t="s">
        <v>3016</v>
      </c>
      <c r="E1187" s="6" t="s">
        <v>3016</v>
      </c>
      <c r="F1187" s="6" t="str">
        <v>30.30Z</v>
      </c>
    </row>
    <row r="1188" spans="2:6" x14ac:dyDescent="0.25">
      <c r="B1188" s="5" t="s">
        <v>3017</v>
      </c>
      <c r="C1188" s="5" t="s">
        <v>3018</v>
      </c>
      <c r="D1188" s="6" t="s">
        <v>3019</v>
      </c>
      <c r="E1188" s="6" t="s">
        <v>3020</v>
      </c>
      <c r="F1188" s="6" t="str">
        <v>30.40Z</v>
      </c>
    </row>
    <row r="1189" spans="2:6" x14ac:dyDescent="0.25">
      <c r="B1189" s="5" t="s">
        <v>3021</v>
      </c>
      <c r="C1189" s="5" t="s">
        <v>3022</v>
      </c>
      <c r="D1189" s="6" t="s">
        <v>3022</v>
      </c>
      <c r="E1189" s="6" t="s">
        <v>3022</v>
      </c>
      <c r="F1189" s="6" t="str">
        <v>30.91Z</v>
      </c>
    </row>
    <row r="1190" spans="2:6" x14ac:dyDescent="0.25">
      <c r="B1190" s="5" t="s">
        <v>3023</v>
      </c>
      <c r="C1190" s="5" t="s">
        <v>3024</v>
      </c>
      <c r="D1190" s="6" t="s">
        <v>3024</v>
      </c>
      <c r="E1190" s="6" t="s">
        <v>3025</v>
      </c>
      <c r="F1190" s="6" t="str">
        <v>30.92Z</v>
      </c>
    </row>
    <row r="1191" spans="2:6" x14ac:dyDescent="0.25">
      <c r="B1191" s="5" t="s">
        <v>3026</v>
      </c>
      <c r="C1191" s="5" t="s">
        <v>3027</v>
      </c>
      <c r="D1191" s="6" t="s">
        <v>3027</v>
      </c>
      <c r="E1191" s="6" t="s">
        <v>3028</v>
      </c>
      <c r="F1191" s="6" t="str">
        <v>30.99Z</v>
      </c>
    </row>
    <row r="1192" spans="2:6" x14ac:dyDescent="0.25">
      <c r="B1192" s="5" t="s">
        <v>3029</v>
      </c>
      <c r="C1192" s="5" t="s">
        <v>3030</v>
      </c>
      <c r="D1192" s="6" t="s">
        <v>3030</v>
      </c>
      <c r="E1192" s="6" t="s">
        <v>3031</v>
      </c>
      <c r="F1192" s="6" t="str">
        <v>31.01Z</v>
      </c>
    </row>
    <row r="1193" spans="2:6" x14ac:dyDescent="0.25">
      <c r="B1193" s="5" t="s">
        <v>3032</v>
      </c>
      <c r="C1193" s="5" t="s">
        <v>3033</v>
      </c>
      <c r="D1193" s="6" t="s">
        <v>3034</v>
      </c>
      <c r="E1193" s="6" t="s">
        <v>3034</v>
      </c>
      <c r="F1193" s="6" t="str">
        <v>31.02Z</v>
      </c>
    </row>
    <row r="1194" spans="2:6" x14ac:dyDescent="0.25">
      <c r="B1194" s="5" t="s">
        <v>3035</v>
      </c>
      <c r="C1194" s="5" t="s">
        <v>3036</v>
      </c>
      <c r="D1194" s="6" t="s">
        <v>3036</v>
      </c>
      <c r="E1194" s="6" t="s">
        <v>3036</v>
      </c>
      <c r="F1194" s="6" t="str">
        <v>31.03Z</v>
      </c>
    </row>
    <row r="1195" spans="2:6" x14ac:dyDescent="0.25">
      <c r="B1195" s="5" t="s">
        <v>3037</v>
      </c>
      <c r="C1195" s="5" t="s">
        <v>3038</v>
      </c>
      <c r="D1195" s="6" t="s">
        <v>3038</v>
      </c>
      <c r="E1195" s="6" t="s">
        <v>3039</v>
      </c>
      <c r="F1195" s="6" t="str">
        <v>31.09A</v>
      </c>
    </row>
    <row r="1196" spans="2:6" x14ac:dyDescent="0.25">
      <c r="B1196" s="5" t="s">
        <v>3040</v>
      </c>
      <c r="C1196" s="5" t="s">
        <v>3041</v>
      </c>
      <c r="D1196" s="6" t="s">
        <v>3042</v>
      </c>
      <c r="E1196" s="6" t="s">
        <v>3043</v>
      </c>
      <c r="F1196" s="6" t="str">
        <v>31.09B</v>
      </c>
    </row>
    <row r="1197" spans="2:6" x14ac:dyDescent="0.25">
      <c r="B1197" s="5" t="s">
        <v>3044</v>
      </c>
      <c r="C1197" s="5" t="s">
        <v>3045</v>
      </c>
      <c r="D1197" s="6" t="s">
        <v>3045</v>
      </c>
      <c r="E1197" s="6" t="s">
        <v>3045</v>
      </c>
      <c r="F1197" s="6" t="str">
        <v>32.11Z</v>
      </c>
    </row>
    <row r="1198" spans="2:6" x14ac:dyDescent="0.25">
      <c r="B1198" s="5" t="s">
        <v>3046</v>
      </c>
      <c r="C1198" s="5" t="s">
        <v>3047</v>
      </c>
      <c r="D1198" s="6" t="s">
        <v>3047</v>
      </c>
      <c r="E1198" s="6" t="s">
        <v>3048</v>
      </c>
      <c r="F1198" s="6" t="str">
        <v>32.12Z</v>
      </c>
    </row>
    <row r="1199" spans="2:6" x14ac:dyDescent="0.25">
      <c r="B1199" s="5" t="s">
        <v>3049</v>
      </c>
      <c r="C1199" s="5" t="s">
        <v>3050</v>
      </c>
      <c r="D1199" s="6" t="s">
        <v>3051</v>
      </c>
      <c r="E1199" s="6" t="s">
        <v>3052</v>
      </c>
      <c r="F1199" s="6" t="str">
        <v>32.13Z</v>
      </c>
    </row>
    <row r="1200" spans="2:6" x14ac:dyDescent="0.25">
      <c r="B1200" s="5" t="s">
        <v>3053</v>
      </c>
      <c r="C1200" s="5" t="s">
        <v>3054</v>
      </c>
      <c r="D1200" s="6" t="s">
        <v>3054</v>
      </c>
      <c r="E1200" s="6" t="s">
        <v>3054</v>
      </c>
      <c r="F1200" s="6" t="str">
        <v>32.20Z</v>
      </c>
    </row>
    <row r="1201" spans="2:6" x14ac:dyDescent="0.25">
      <c r="B1201" s="5" t="s">
        <v>3055</v>
      </c>
      <c r="C1201" s="5" t="s">
        <v>3056</v>
      </c>
      <c r="D1201" s="6" t="s">
        <v>3056</v>
      </c>
      <c r="E1201" s="6" t="s">
        <v>3056</v>
      </c>
      <c r="F1201" s="6" t="str">
        <v>32.30Z</v>
      </c>
    </row>
    <row r="1202" spans="2:6" x14ac:dyDescent="0.25">
      <c r="B1202" s="5" t="s">
        <v>3057</v>
      </c>
      <c r="C1202" s="5" t="s">
        <v>3058</v>
      </c>
      <c r="D1202" s="6" t="s">
        <v>3058</v>
      </c>
      <c r="E1202" s="6" t="s">
        <v>3058</v>
      </c>
      <c r="F1202" s="6" t="str">
        <v>32.40Z</v>
      </c>
    </row>
    <row r="1203" spans="2:6" x14ac:dyDescent="0.25">
      <c r="B1203" s="5" t="s">
        <v>3059</v>
      </c>
      <c r="C1203" s="5" t="s">
        <v>3060</v>
      </c>
      <c r="D1203" s="6" t="s">
        <v>3060</v>
      </c>
      <c r="E1203" s="6" t="s">
        <v>3061</v>
      </c>
      <c r="F1203" s="6" t="str">
        <v>32.50A</v>
      </c>
    </row>
    <row r="1204" spans="2:6" x14ac:dyDescent="0.25">
      <c r="B1204" s="5" t="s">
        <v>3062</v>
      </c>
      <c r="C1204" s="5" t="s">
        <v>3063</v>
      </c>
      <c r="D1204" s="6" t="s">
        <v>3063</v>
      </c>
      <c r="E1204" s="6" t="s">
        <v>3063</v>
      </c>
      <c r="F1204" s="6" t="str">
        <v>32.50B</v>
      </c>
    </row>
    <row r="1205" spans="2:6" x14ac:dyDescent="0.25">
      <c r="B1205" s="5" t="s">
        <v>3064</v>
      </c>
      <c r="C1205" s="5" t="s">
        <v>3065</v>
      </c>
      <c r="D1205" s="6" t="s">
        <v>3065</v>
      </c>
      <c r="E1205" s="6" t="s">
        <v>3065</v>
      </c>
      <c r="F1205" s="6" t="str">
        <v>32.91Z</v>
      </c>
    </row>
    <row r="1206" spans="2:6" x14ac:dyDescent="0.25">
      <c r="B1206" s="5" t="s">
        <v>3066</v>
      </c>
      <c r="C1206" s="5" t="s">
        <v>3067</v>
      </c>
      <c r="D1206" s="6" t="s">
        <v>3068</v>
      </c>
      <c r="E1206" s="6" t="s">
        <v>3068</v>
      </c>
      <c r="F1206" s="6" t="str">
        <v>32.99Z</v>
      </c>
    </row>
    <row r="1207" spans="2:6" x14ac:dyDescent="0.25">
      <c r="B1207" s="5" t="s">
        <v>3069</v>
      </c>
      <c r="C1207" s="5" t="s">
        <v>3070</v>
      </c>
      <c r="D1207" s="6" t="s">
        <v>3070</v>
      </c>
      <c r="E1207" s="6" t="s">
        <v>3070</v>
      </c>
      <c r="F1207" s="6" t="str">
        <v>33.11Z</v>
      </c>
    </row>
    <row r="1208" spans="2:6" x14ac:dyDescent="0.25">
      <c r="B1208" s="5" t="s">
        <v>3071</v>
      </c>
      <c r="C1208" s="5" t="s">
        <v>3072</v>
      </c>
      <c r="D1208" s="6" t="s">
        <v>3072</v>
      </c>
      <c r="E1208" s="6" t="s">
        <v>3073</v>
      </c>
      <c r="F1208" s="6" t="str">
        <v>33.12Z</v>
      </c>
    </row>
    <row r="1209" spans="2:6" x14ac:dyDescent="0.25">
      <c r="B1209" s="5" t="s">
        <v>3074</v>
      </c>
      <c r="C1209" s="5" t="s">
        <v>3075</v>
      </c>
      <c r="D1209" s="6" t="s">
        <v>3075</v>
      </c>
      <c r="E1209" s="6" t="s">
        <v>3076</v>
      </c>
      <c r="F1209" s="6" t="str">
        <v>33.13Z</v>
      </c>
    </row>
    <row r="1210" spans="2:6" x14ac:dyDescent="0.25">
      <c r="B1210" s="5" t="s">
        <v>3077</v>
      </c>
      <c r="C1210" s="5" t="s">
        <v>3078</v>
      </c>
      <c r="D1210" s="6" t="s">
        <v>3078</v>
      </c>
      <c r="E1210" s="6" t="s">
        <v>3078</v>
      </c>
      <c r="F1210" s="6" t="str">
        <v>33.14Z</v>
      </c>
    </row>
    <row r="1211" spans="2:6" x14ac:dyDescent="0.25">
      <c r="B1211" s="5" t="s">
        <v>3079</v>
      </c>
      <c r="C1211" s="5" t="s">
        <v>3080</v>
      </c>
      <c r="D1211" s="6" t="s">
        <v>3080</v>
      </c>
      <c r="E1211" s="6" t="s">
        <v>3080</v>
      </c>
      <c r="F1211" s="6" t="str">
        <v>33.15Z</v>
      </c>
    </row>
    <row r="1212" spans="2:6" x14ac:dyDescent="0.25">
      <c r="B1212" s="5" t="s">
        <v>3081</v>
      </c>
      <c r="C1212" s="5" t="s">
        <v>3082</v>
      </c>
      <c r="D1212" s="6" t="s">
        <v>3083</v>
      </c>
      <c r="E1212" s="6" t="s">
        <v>3084</v>
      </c>
      <c r="F1212" s="6" t="str">
        <v>33.16Z</v>
      </c>
    </row>
    <row r="1213" spans="2:6" x14ac:dyDescent="0.25">
      <c r="B1213" s="5" t="s">
        <v>3085</v>
      </c>
      <c r="C1213" s="5" t="s">
        <v>3086</v>
      </c>
      <c r="D1213" s="6" t="s">
        <v>3086</v>
      </c>
      <c r="E1213" s="6" t="s">
        <v>3087</v>
      </c>
      <c r="F1213" s="6" t="str">
        <v>33.17Z</v>
      </c>
    </row>
    <row r="1214" spans="2:6" x14ac:dyDescent="0.25">
      <c r="B1214" s="5" t="s">
        <v>3088</v>
      </c>
      <c r="C1214" s="5" t="s">
        <v>3089</v>
      </c>
      <c r="D1214" s="6" t="s">
        <v>3089</v>
      </c>
      <c r="E1214" s="6" t="s">
        <v>3089</v>
      </c>
      <c r="F1214" s="6" t="str">
        <v>33.19Z</v>
      </c>
    </row>
    <row r="1215" spans="2:6" x14ac:dyDescent="0.25">
      <c r="B1215" s="5" t="s">
        <v>3090</v>
      </c>
      <c r="C1215" s="5" t="s">
        <v>3091</v>
      </c>
      <c r="D1215" s="6" t="s">
        <v>3092</v>
      </c>
      <c r="E1215" s="6" t="s">
        <v>3093</v>
      </c>
      <c r="F1215" s="6" t="str">
        <v>33.20A</v>
      </c>
    </row>
    <row r="1216" spans="2:6" x14ac:dyDescent="0.25">
      <c r="B1216" s="5" t="s">
        <v>3094</v>
      </c>
      <c r="C1216" s="5" t="s">
        <v>3095</v>
      </c>
      <c r="D1216" s="6" t="s">
        <v>3095</v>
      </c>
      <c r="E1216" s="6" t="s">
        <v>3096</v>
      </c>
      <c r="F1216" s="6" t="str">
        <v>33.20B</v>
      </c>
    </row>
    <row r="1217" spans="2:6" x14ac:dyDescent="0.25">
      <c r="B1217" s="5" t="s">
        <v>3097</v>
      </c>
      <c r="C1217" s="5" t="s">
        <v>3098</v>
      </c>
      <c r="D1217" s="6" t="s">
        <v>3099</v>
      </c>
      <c r="E1217" s="6" t="s">
        <v>3100</v>
      </c>
      <c r="F1217" s="6" t="str">
        <v>33.20C</v>
      </c>
    </row>
    <row r="1218" spans="2:6" x14ac:dyDescent="0.25">
      <c r="B1218" s="5" t="s">
        <v>3101</v>
      </c>
      <c r="C1218" s="5" t="s">
        <v>3102</v>
      </c>
      <c r="D1218" s="6" t="s">
        <v>3103</v>
      </c>
      <c r="E1218" s="6" t="s">
        <v>3104</v>
      </c>
      <c r="F1218" s="6" t="str">
        <v>33.20D</v>
      </c>
    </row>
    <row r="1219" spans="2:6" x14ac:dyDescent="0.25">
      <c r="B1219" s="5" t="s">
        <v>3105</v>
      </c>
      <c r="C1219" s="5" t="s">
        <v>3106</v>
      </c>
      <c r="D1219" s="6" t="s">
        <v>3106</v>
      </c>
      <c r="E1219" s="6" t="s">
        <v>3106</v>
      </c>
      <c r="F1219" s="6" t="str">
        <v>35.11Z</v>
      </c>
    </row>
    <row r="1220" spans="2:6" x14ac:dyDescent="0.25">
      <c r="B1220" s="5" t="s">
        <v>3107</v>
      </c>
      <c r="C1220" s="5" t="s">
        <v>3108</v>
      </c>
      <c r="D1220" s="6" t="s">
        <v>3108</v>
      </c>
      <c r="E1220" s="6" t="s">
        <v>3108</v>
      </c>
      <c r="F1220" s="6" t="str">
        <v>35.12Z</v>
      </c>
    </row>
    <row r="1221" spans="2:6" x14ac:dyDescent="0.25">
      <c r="B1221" s="5" t="s">
        <v>3109</v>
      </c>
      <c r="C1221" s="5" t="s">
        <v>3110</v>
      </c>
      <c r="D1221" s="6" t="s">
        <v>3110</v>
      </c>
      <c r="E1221" s="6" t="s">
        <v>3110</v>
      </c>
      <c r="F1221" s="6" t="str">
        <v>35.13Z</v>
      </c>
    </row>
    <row r="1222" spans="2:6" x14ac:dyDescent="0.25">
      <c r="B1222" s="5" t="s">
        <v>3111</v>
      </c>
      <c r="C1222" s="5" t="s">
        <v>3112</v>
      </c>
      <c r="D1222" s="6" t="s">
        <v>3112</v>
      </c>
      <c r="E1222" s="6" t="s">
        <v>3112</v>
      </c>
      <c r="F1222" s="6" t="str">
        <v>35.14Z</v>
      </c>
    </row>
    <row r="1223" spans="2:6" x14ac:dyDescent="0.25">
      <c r="B1223" s="5" t="s">
        <v>3113</v>
      </c>
      <c r="C1223" s="5" t="s">
        <v>3114</v>
      </c>
      <c r="D1223" s="6" t="s">
        <v>3114</v>
      </c>
      <c r="E1223" s="6" t="s">
        <v>3114</v>
      </c>
      <c r="F1223" s="6" t="str">
        <v>35.21Z</v>
      </c>
    </row>
    <row r="1224" spans="2:6" x14ac:dyDescent="0.25">
      <c r="B1224" s="5" t="s">
        <v>3115</v>
      </c>
      <c r="C1224" s="5" t="s">
        <v>3116</v>
      </c>
      <c r="D1224" s="6" t="s">
        <v>3116</v>
      </c>
      <c r="E1224" s="6" t="s">
        <v>3117</v>
      </c>
      <c r="F1224" s="6" t="str">
        <v>35.22Z</v>
      </c>
    </row>
    <row r="1225" spans="2:6" x14ac:dyDescent="0.25">
      <c r="B1225" s="5" t="s">
        <v>3118</v>
      </c>
      <c r="C1225" s="5" t="s">
        <v>3119</v>
      </c>
      <c r="D1225" s="6" t="s">
        <v>3119</v>
      </c>
      <c r="E1225" s="6" t="s">
        <v>3120</v>
      </c>
      <c r="F1225" s="6" t="str">
        <v>35.23Z</v>
      </c>
    </row>
    <row r="1226" spans="2:6" x14ac:dyDescent="0.25">
      <c r="B1226" s="5" t="s">
        <v>3121</v>
      </c>
      <c r="C1226" s="5" t="s">
        <v>3122</v>
      </c>
      <c r="D1226" s="6" t="s">
        <v>3123</v>
      </c>
      <c r="E1226" s="6" t="s">
        <v>3124</v>
      </c>
      <c r="F1226" s="6" t="str">
        <v>35.30Z</v>
      </c>
    </row>
    <row r="1227" spans="2:6" x14ac:dyDescent="0.25">
      <c r="B1227" s="5" t="s">
        <v>3125</v>
      </c>
      <c r="C1227" s="5" t="s">
        <v>3126</v>
      </c>
      <c r="D1227" s="6" t="s">
        <v>3126</v>
      </c>
      <c r="E1227" s="6" t="s">
        <v>3127</v>
      </c>
      <c r="F1227" s="6" t="str">
        <v>36.00Z</v>
      </c>
    </row>
    <row r="1228" spans="2:6" x14ac:dyDescent="0.25">
      <c r="B1228" s="5" t="s">
        <v>3128</v>
      </c>
      <c r="C1228" s="5" t="s">
        <v>3129</v>
      </c>
      <c r="D1228" s="6" t="s">
        <v>3129</v>
      </c>
      <c r="E1228" s="6" t="s">
        <v>3129</v>
      </c>
      <c r="F1228" s="6" t="str">
        <v>37.00Z</v>
      </c>
    </row>
    <row r="1229" spans="2:6" x14ac:dyDescent="0.25">
      <c r="B1229" s="5" t="s">
        <v>3130</v>
      </c>
      <c r="C1229" s="5" t="s">
        <v>3131</v>
      </c>
      <c r="D1229" s="6" t="s">
        <v>3131</v>
      </c>
      <c r="E1229" s="6" t="s">
        <v>3131</v>
      </c>
      <c r="F1229" s="6" t="str">
        <v>38.11Z</v>
      </c>
    </row>
    <row r="1230" spans="2:6" x14ac:dyDescent="0.25">
      <c r="B1230" s="5" t="s">
        <v>3132</v>
      </c>
      <c r="C1230" s="5" t="s">
        <v>3133</v>
      </c>
      <c r="D1230" s="6" t="s">
        <v>3133</v>
      </c>
      <c r="E1230" s="6" t="s">
        <v>3133</v>
      </c>
      <c r="F1230" s="6" t="str">
        <v>38.12Z</v>
      </c>
    </row>
    <row r="1231" spans="2:6" x14ac:dyDescent="0.25">
      <c r="B1231" s="5" t="s">
        <v>3134</v>
      </c>
      <c r="C1231" s="5" t="s">
        <v>3135</v>
      </c>
      <c r="D1231" s="6" t="s">
        <v>3135</v>
      </c>
      <c r="E1231" s="6" t="s">
        <v>3136</v>
      </c>
      <c r="F1231" s="6" t="str">
        <v>38.21Z</v>
      </c>
    </row>
    <row r="1232" spans="2:6" x14ac:dyDescent="0.25">
      <c r="B1232" s="5" t="s">
        <v>3137</v>
      </c>
      <c r="C1232" s="5" t="s">
        <v>3138</v>
      </c>
      <c r="D1232" s="6" t="s">
        <v>3138</v>
      </c>
      <c r="E1232" s="6" t="s">
        <v>3139</v>
      </c>
      <c r="F1232" s="6" t="str">
        <v>38.22Z</v>
      </c>
    </row>
    <row r="1233" spans="2:6" x14ac:dyDescent="0.25">
      <c r="B1233" s="5" t="s">
        <v>3140</v>
      </c>
      <c r="C1233" s="5" t="s">
        <v>3141</v>
      </c>
      <c r="D1233" s="6" t="s">
        <v>3141</v>
      </c>
      <c r="E1233" s="6" t="s">
        <v>3141</v>
      </c>
      <c r="F1233" s="6" t="str">
        <v>38.31Z</v>
      </c>
    </row>
    <row r="1234" spans="2:6" x14ac:dyDescent="0.25">
      <c r="B1234" s="5" t="s">
        <v>3142</v>
      </c>
      <c r="C1234" s="5" t="s">
        <v>3143</v>
      </c>
      <c r="D1234" s="6" t="s">
        <v>3143</v>
      </c>
      <c r="E1234" s="6" t="s">
        <v>3143</v>
      </c>
      <c r="F1234" s="6" t="str">
        <v>38.32Z</v>
      </c>
    </row>
    <row r="1235" spans="2:6" x14ac:dyDescent="0.25">
      <c r="B1235" s="5" t="s">
        <v>3144</v>
      </c>
      <c r="C1235" s="5" t="s">
        <v>3145</v>
      </c>
      <c r="D1235" s="6" t="s">
        <v>3145</v>
      </c>
      <c r="E1235" s="6" t="s">
        <v>3146</v>
      </c>
      <c r="F1235" s="6" t="str">
        <v>39.00Z</v>
      </c>
    </row>
    <row r="1236" spans="2:6" x14ac:dyDescent="0.25">
      <c r="B1236" s="5" t="s">
        <v>3147</v>
      </c>
      <c r="C1236" s="5" t="s">
        <v>3148</v>
      </c>
      <c r="D1236" s="6" t="s">
        <v>3148</v>
      </c>
      <c r="E1236" s="6" t="s">
        <v>3148</v>
      </c>
      <c r="F1236" s="6" t="str">
        <v>41.10A</v>
      </c>
    </row>
    <row r="1237" spans="2:6" x14ac:dyDescent="0.25">
      <c r="B1237" s="5" t="s">
        <v>3149</v>
      </c>
      <c r="C1237" s="5" t="s">
        <v>3150</v>
      </c>
      <c r="D1237" s="6" t="s">
        <v>3150</v>
      </c>
      <c r="E1237" s="6" t="s">
        <v>3150</v>
      </c>
      <c r="F1237" s="6" t="str">
        <v>41.10B</v>
      </c>
    </row>
    <row r="1238" spans="2:6" x14ac:dyDescent="0.25">
      <c r="B1238" s="5" t="s">
        <v>3151</v>
      </c>
      <c r="C1238" s="5" t="s">
        <v>3152</v>
      </c>
      <c r="D1238" s="6" t="s">
        <v>3152</v>
      </c>
      <c r="E1238" s="6" t="s">
        <v>3152</v>
      </c>
      <c r="F1238" s="6" t="str">
        <v>41.10C</v>
      </c>
    </row>
    <row r="1239" spans="2:6" x14ac:dyDescent="0.25">
      <c r="B1239" s="5" t="s">
        <v>3153</v>
      </c>
      <c r="C1239" s="5" t="s">
        <v>3154</v>
      </c>
      <c r="D1239" s="6" t="s">
        <v>3154</v>
      </c>
      <c r="E1239" s="6" t="s">
        <v>3154</v>
      </c>
      <c r="F1239" s="6" t="str">
        <v>41.10D</v>
      </c>
    </row>
    <row r="1240" spans="2:6" x14ac:dyDescent="0.25">
      <c r="B1240" s="5" t="s">
        <v>3155</v>
      </c>
      <c r="C1240" s="5" t="s">
        <v>3156</v>
      </c>
      <c r="D1240" s="6" t="s">
        <v>3156</v>
      </c>
      <c r="E1240" s="6" t="s">
        <v>3156</v>
      </c>
      <c r="F1240" s="6" t="str">
        <v>41.20A</v>
      </c>
    </row>
    <row r="1241" spans="2:6" x14ac:dyDescent="0.25">
      <c r="B1241" s="5" t="s">
        <v>3157</v>
      </c>
      <c r="C1241" s="5" t="s">
        <v>3158</v>
      </c>
      <c r="D1241" s="6" t="s">
        <v>3158</v>
      </c>
      <c r="E1241" s="6" t="s">
        <v>3158</v>
      </c>
      <c r="F1241" s="6" t="str">
        <v>41.20B</v>
      </c>
    </row>
    <row r="1242" spans="2:6" x14ac:dyDescent="0.25">
      <c r="B1242" s="5" t="s">
        <v>3159</v>
      </c>
      <c r="C1242" s="5" t="s">
        <v>3160</v>
      </c>
      <c r="D1242" s="6" t="s">
        <v>3160</v>
      </c>
      <c r="E1242" s="6" t="s">
        <v>3160</v>
      </c>
      <c r="F1242" s="6" t="str">
        <v>42.11Z</v>
      </c>
    </row>
    <row r="1243" spans="2:6" x14ac:dyDescent="0.25">
      <c r="B1243" s="5" t="s">
        <v>3161</v>
      </c>
      <c r="C1243" s="5" t="s">
        <v>3162</v>
      </c>
      <c r="D1243" s="6" t="s">
        <v>3162</v>
      </c>
      <c r="E1243" s="6" t="s">
        <v>3163</v>
      </c>
      <c r="F1243" s="6" t="str">
        <v>42.12Z</v>
      </c>
    </row>
    <row r="1244" spans="2:6" x14ac:dyDescent="0.25">
      <c r="B1244" s="5" t="s">
        <v>3164</v>
      </c>
      <c r="C1244" s="5" t="s">
        <v>3165</v>
      </c>
      <c r="D1244" s="6" t="s">
        <v>3165</v>
      </c>
      <c r="E1244" s="6" t="s">
        <v>3165</v>
      </c>
      <c r="F1244" s="6" t="str">
        <v>42.13A</v>
      </c>
    </row>
    <row r="1245" spans="2:6" x14ac:dyDescent="0.25">
      <c r="B1245" s="5" t="s">
        <v>3166</v>
      </c>
      <c r="C1245" s="5" t="s">
        <v>3167</v>
      </c>
      <c r="D1245" s="6" t="s">
        <v>3167</v>
      </c>
      <c r="E1245" s="6" t="s">
        <v>3167</v>
      </c>
      <c r="F1245" s="6" t="str">
        <v>42.13B</v>
      </c>
    </row>
    <row r="1246" spans="2:6" x14ac:dyDescent="0.25">
      <c r="B1246" s="5" t="s">
        <v>3168</v>
      </c>
      <c r="C1246" s="5" t="s">
        <v>3169</v>
      </c>
      <c r="D1246" s="6" t="s">
        <v>3169</v>
      </c>
      <c r="E1246" s="6" t="s">
        <v>3169</v>
      </c>
      <c r="F1246" s="6" t="str">
        <v>42.21Z</v>
      </c>
    </row>
    <row r="1247" spans="2:6" x14ac:dyDescent="0.25">
      <c r="B1247" s="5" t="s">
        <v>3170</v>
      </c>
      <c r="C1247" s="5" t="s">
        <v>3171</v>
      </c>
      <c r="D1247" s="6" t="s">
        <v>3171</v>
      </c>
      <c r="E1247" s="6" t="s">
        <v>3172</v>
      </c>
      <c r="F1247" s="6" t="str">
        <v>42.22Z</v>
      </c>
    </row>
    <row r="1248" spans="2:6" x14ac:dyDescent="0.25">
      <c r="B1248" s="5" t="s">
        <v>3173</v>
      </c>
      <c r="C1248" s="5" t="s">
        <v>3174</v>
      </c>
      <c r="D1248" s="6" t="s">
        <v>3174</v>
      </c>
      <c r="E1248" s="6" t="s">
        <v>3175</v>
      </c>
      <c r="F1248" s="6" t="str">
        <v>42.91Z</v>
      </c>
    </row>
    <row r="1249" spans="2:6" x14ac:dyDescent="0.25">
      <c r="B1249" s="5" t="s">
        <v>3176</v>
      </c>
      <c r="C1249" s="5" t="s">
        <v>3177</v>
      </c>
      <c r="D1249" s="6" t="s">
        <v>3177</v>
      </c>
      <c r="E1249" s="6" t="s">
        <v>3178</v>
      </c>
      <c r="F1249" s="6" t="str">
        <v>42.99Z</v>
      </c>
    </row>
    <row r="1250" spans="2:6" x14ac:dyDescent="0.25">
      <c r="B1250" s="5" t="s">
        <v>3179</v>
      </c>
      <c r="C1250" s="5" t="s">
        <v>3180</v>
      </c>
      <c r="D1250" s="6" t="s">
        <v>3180</v>
      </c>
      <c r="E1250" s="6" t="s">
        <v>3180</v>
      </c>
      <c r="F1250" s="6" t="str">
        <v>43.11Z</v>
      </c>
    </row>
    <row r="1251" spans="2:6" x14ac:dyDescent="0.25">
      <c r="B1251" s="5" t="s">
        <v>3181</v>
      </c>
      <c r="C1251" s="5" t="s">
        <v>3182</v>
      </c>
      <c r="D1251" s="6" t="s">
        <v>3182</v>
      </c>
      <c r="E1251" s="6" t="s">
        <v>3183</v>
      </c>
      <c r="F1251" s="6" t="str">
        <v>43.12A</v>
      </c>
    </row>
    <row r="1252" spans="2:6" x14ac:dyDescent="0.25">
      <c r="B1252" s="5" t="s">
        <v>3184</v>
      </c>
      <c r="C1252" s="5" t="s">
        <v>3185</v>
      </c>
      <c r="D1252" s="6" t="s">
        <v>3185</v>
      </c>
      <c r="E1252" s="6" t="s">
        <v>3186</v>
      </c>
      <c r="F1252" s="6" t="str">
        <v>43.12B</v>
      </c>
    </row>
    <row r="1253" spans="2:6" x14ac:dyDescent="0.25">
      <c r="B1253" s="5" t="s">
        <v>3187</v>
      </c>
      <c r="C1253" s="5" t="s">
        <v>3188</v>
      </c>
      <c r="D1253" s="6" t="s">
        <v>3188</v>
      </c>
      <c r="E1253" s="6" t="s">
        <v>3188</v>
      </c>
      <c r="F1253" s="6" t="str">
        <v>43.13Z</v>
      </c>
    </row>
    <row r="1254" spans="2:6" x14ac:dyDescent="0.25">
      <c r="B1254" s="5" t="s">
        <v>3189</v>
      </c>
      <c r="C1254" s="5" t="s">
        <v>3190</v>
      </c>
      <c r="D1254" s="6" t="s">
        <v>3190</v>
      </c>
      <c r="E1254" s="6" t="s">
        <v>3191</v>
      </c>
      <c r="F1254" s="6" t="str">
        <v>43.21A</v>
      </c>
    </row>
    <row r="1255" spans="2:6" x14ac:dyDescent="0.25">
      <c r="B1255" s="5" t="s">
        <v>3192</v>
      </c>
      <c r="C1255" s="5" t="s">
        <v>3193</v>
      </c>
      <c r="D1255" s="6" t="s">
        <v>3193</v>
      </c>
      <c r="E1255" s="6" t="s">
        <v>3194</v>
      </c>
      <c r="F1255" s="6" t="str">
        <v>43.21B</v>
      </c>
    </row>
    <row r="1256" spans="2:6" x14ac:dyDescent="0.25">
      <c r="B1256" s="5" t="s">
        <v>3195</v>
      </c>
      <c r="C1256" s="5" t="s">
        <v>3196</v>
      </c>
      <c r="D1256" s="6" t="s">
        <v>3196</v>
      </c>
      <c r="E1256" s="6" t="s">
        <v>3197</v>
      </c>
      <c r="F1256" s="6" t="str">
        <v>43.22A</v>
      </c>
    </row>
    <row r="1257" spans="2:6" x14ac:dyDescent="0.25">
      <c r="B1257" s="5" t="s">
        <v>3198</v>
      </c>
      <c r="C1257" s="5" t="s">
        <v>3199</v>
      </c>
      <c r="D1257" s="6" t="s">
        <v>3200</v>
      </c>
      <c r="E1257" s="6" t="s">
        <v>3201</v>
      </c>
      <c r="F1257" s="6" t="str">
        <v>43.22B</v>
      </c>
    </row>
    <row r="1258" spans="2:6" x14ac:dyDescent="0.25">
      <c r="B1258" s="5" t="s">
        <v>3202</v>
      </c>
      <c r="C1258" s="5" t="s">
        <v>3203</v>
      </c>
      <c r="D1258" s="6" t="s">
        <v>3203</v>
      </c>
      <c r="E1258" s="6" t="s">
        <v>3203</v>
      </c>
      <c r="F1258" s="6" t="str">
        <v>43.29A</v>
      </c>
    </row>
    <row r="1259" spans="2:6" x14ac:dyDescent="0.25">
      <c r="B1259" s="5" t="s">
        <v>3204</v>
      </c>
      <c r="C1259" s="5" t="s">
        <v>3205</v>
      </c>
      <c r="D1259" s="6" t="s">
        <v>3205</v>
      </c>
      <c r="E1259" s="6" t="s">
        <v>3205</v>
      </c>
      <c r="F1259" s="6" t="str">
        <v>43.29B</v>
      </c>
    </row>
    <row r="1260" spans="2:6" x14ac:dyDescent="0.25">
      <c r="B1260" s="5" t="s">
        <v>3206</v>
      </c>
      <c r="C1260" s="5" t="s">
        <v>3207</v>
      </c>
      <c r="D1260" s="6" t="s">
        <v>3207</v>
      </c>
      <c r="E1260" s="6" t="s">
        <v>3207</v>
      </c>
      <c r="F1260" s="6" t="str">
        <v>43.31Z</v>
      </c>
    </row>
    <row r="1261" spans="2:6" x14ac:dyDescent="0.25">
      <c r="B1261" s="5" t="s">
        <v>3208</v>
      </c>
      <c r="C1261" s="5" t="s">
        <v>3209</v>
      </c>
      <c r="D1261" s="6" t="s">
        <v>3209</v>
      </c>
      <c r="E1261" s="6" t="s">
        <v>3209</v>
      </c>
      <c r="F1261" s="6" t="str">
        <v>43.32A</v>
      </c>
    </row>
    <row r="1262" spans="2:6" x14ac:dyDescent="0.25">
      <c r="B1262" s="5" t="s">
        <v>3210</v>
      </c>
      <c r="C1262" s="5" t="s">
        <v>3211</v>
      </c>
      <c r="D1262" s="6" t="s">
        <v>3211</v>
      </c>
      <c r="E1262" s="6" t="s">
        <v>3212</v>
      </c>
      <c r="F1262" s="6" t="str">
        <v>43.32B</v>
      </c>
    </row>
    <row r="1263" spans="2:6" x14ac:dyDescent="0.25">
      <c r="B1263" s="5" t="s">
        <v>3213</v>
      </c>
      <c r="C1263" s="5" t="s">
        <v>3214</v>
      </c>
      <c r="D1263" s="6" t="s">
        <v>3214</v>
      </c>
      <c r="E1263" s="6" t="s">
        <v>3214</v>
      </c>
      <c r="F1263" s="6" t="str">
        <v>43.32C</v>
      </c>
    </row>
    <row r="1264" spans="2:6" x14ac:dyDescent="0.25">
      <c r="B1264" s="5" t="s">
        <v>3215</v>
      </c>
      <c r="C1264" s="5" t="s">
        <v>3216</v>
      </c>
      <c r="D1264" s="6" t="s">
        <v>3216</v>
      </c>
      <c r="E1264" s="6" t="s">
        <v>3217</v>
      </c>
      <c r="F1264" s="6" t="str">
        <v>43.33Z</v>
      </c>
    </row>
    <row r="1265" spans="2:6" x14ac:dyDescent="0.25">
      <c r="B1265" s="5" t="s">
        <v>3218</v>
      </c>
      <c r="C1265" s="5" t="s">
        <v>3219</v>
      </c>
      <c r="D1265" s="6" t="s">
        <v>3219</v>
      </c>
      <c r="E1265" s="6" t="s">
        <v>3219</v>
      </c>
      <c r="F1265" s="6" t="str">
        <v>43.34Z</v>
      </c>
    </row>
    <row r="1266" spans="2:6" x14ac:dyDescent="0.25">
      <c r="B1266" s="5" t="s">
        <v>3220</v>
      </c>
      <c r="C1266" s="5" t="s">
        <v>3221</v>
      </c>
      <c r="D1266" s="6" t="s">
        <v>3221</v>
      </c>
      <c r="E1266" s="6" t="s">
        <v>3221</v>
      </c>
      <c r="F1266" s="6" t="str">
        <v>43.39Z</v>
      </c>
    </row>
    <row r="1267" spans="2:6" x14ac:dyDescent="0.25">
      <c r="B1267" s="5" t="s">
        <v>3222</v>
      </c>
      <c r="C1267" s="5" t="s">
        <v>3223</v>
      </c>
      <c r="D1267" s="6" t="s">
        <v>3223</v>
      </c>
      <c r="E1267" s="6" t="s">
        <v>3223</v>
      </c>
      <c r="F1267" s="6" t="str">
        <v>43.91A</v>
      </c>
    </row>
    <row r="1268" spans="2:6" x14ac:dyDescent="0.25">
      <c r="B1268" s="5" t="s">
        <v>3224</v>
      </c>
      <c r="C1268" s="5" t="s">
        <v>3225</v>
      </c>
      <c r="D1268" s="6" t="s">
        <v>3225</v>
      </c>
      <c r="E1268" s="6" t="s">
        <v>3225</v>
      </c>
      <c r="F1268" s="6" t="str">
        <v>43.91B</v>
      </c>
    </row>
    <row r="1269" spans="2:6" x14ac:dyDescent="0.25">
      <c r="B1269" s="5" t="s">
        <v>3226</v>
      </c>
      <c r="C1269" s="5" t="s">
        <v>3227</v>
      </c>
      <c r="D1269" s="6" t="s">
        <v>3227</v>
      </c>
      <c r="E1269" s="6" t="s">
        <v>3227</v>
      </c>
      <c r="F1269" s="6" t="str">
        <v>43.99A</v>
      </c>
    </row>
    <row r="1270" spans="2:6" x14ac:dyDescent="0.25">
      <c r="B1270" s="5" t="s">
        <v>3228</v>
      </c>
      <c r="C1270" s="5" t="s">
        <v>3229</v>
      </c>
      <c r="D1270" s="6" t="s">
        <v>3229</v>
      </c>
      <c r="E1270" s="6" t="s">
        <v>3230</v>
      </c>
      <c r="F1270" s="6" t="str">
        <v>43.99B</v>
      </c>
    </row>
    <row r="1271" spans="2:6" x14ac:dyDescent="0.25">
      <c r="B1271" s="5" t="s">
        <v>3231</v>
      </c>
      <c r="C1271" s="5" t="s">
        <v>3232</v>
      </c>
      <c r="D1271" s="6" t="s">
        <v>3233</v>
      </c>
      <c r="E1271" s="6" t="s">
        <v>3234</v>
      </c>
      <c r="F1271" s="6" t="str">
        <v>43.99C</v>
      </c>
    </row>
    <row r="1272" spans="2:6" x14ac:dyDescent="0.25">
      <c r="B1272" s="5" t="s">
        <v>3235</v>
      </c>
      <c r="C1272" s="5" t="s">
        <v>3236</v>
      </c>
      <c r="D1272" s="6" t="s">
        <v>3236</v>
      </c>
      <c r="E1272" s="6" t="s">
        <v>3237</v>
      </c>
      <c r="F1272" s="6" t="str">
        <v>43.99D</v>
      </c>
    </row>
    <row r="1273" spans="2:6" x14ac:dyDescent="0.25">
      <c r="B1273" s="5" t="s">
        <v>3238</v>
      </c>
      <c r="C1273" s="5" t="s">
        <v>3239</v>
      </c>
      <c r="D1273" s="6" t="s">
        <v>3239</v>
      </c>
      <c r="E1273" s="6" t="s">
        <v>3240</v>
      </c>
      <c r="F1273" s="6" t="str">
        <v>43.99E</v>
      </c>
    </row>
    <row r="1274" spans="2:6" x14ac:dyDescent="0.25">
      <c r="B1274" s="5" t="s">
        <v>3241</v>
      </c>
      <c r="C1274" s="5" t="s">
        <v>3242</v>
      </c>
      <c r="D1274" s="6" t="s">
        <v>3242</v>
      </c>
      <c r="E1274" s="6" t="s">
        <v>3243</v>
      </c>
      <c r="F1274" s="6" t="str">
        <v>45.11Z</v>
      </c>
    </row>
    <row r="1275" spans="2:6" x14ac:dyDescent="0.25">
      <c r="B1275" s="5" t="s">
        <v>3244</v>
      </c>
      <c r="C1275" s="5" t="s">
        <v>3245</v>
      </c>
      <c r="D1275" s="6" t="s">
        <v>3245</v>
      </c>
      <c r="E1275" s="6" t="s">
        <v>3245</v>
      </c>
      <c r="F1275" s="6" t="str">
        <v>45.19Z</v>
      </c>
    </row>
    <row r="1276" spans="2:6" x14ac:dyDescent="0.25">
      <c r="B1276" s="5" t="s">
        <v>3246</v>
      </c>
      <c r="C1276" s="5" t="s">
        <v>3247</v>
      </c>
      <c r="D1276" s="6" t="s">
        <v>3247</v>
      </c>
      <c r="E1276" s="6" t="s">
        <v>3248</v>
      </c>
      <c r="F1276" s="6" t="str">
        <v>45.20A</v>
      </c>
    </row>
    <row r="1277" spans="2:6" x14ac:dyDescent="0.25">
      <c r="B1277" s="5" t="s">
        <v>3249</v>
      </c>
      <c r="C1277" s="5" t="s">
        <v>3250</v>
      </c>
      <c r="D1277" s="6" t="s">
        <v>3250</v>
      </c>
      <c r="E1277" s="6" t="s">
        <v>3251</v>
      </c>
      <c r="F1277" s="6" t="str">
        <v>45.20B</v>
      </c>
    </row>
    <row r="1278" spans="2:6" x14ac:dyDescent="0.25">
      <c r="B1278" s="5" t="s">
        <v>3252</v>
      </c>
      <c r="C1278" s="5" t="s">
        <v>3253</v>
      </c>
      <c r="D1278" s="6" t="s">
        <v>3253</v>
      </c>
      <c r="E1278" s="6" t="s">
        <v>3254</v>
      </c>
      <c r="F1278" s="6" t="str">
        <v>45.31Z</v>
      </c>
    </row>
    <row r="1279" spans="2:6" x14ac:dyDescent="0.25">
      <c r="B1279" s="5" t="s">
        <v>3255</v>
      </c>
      <c r="C1279" s="5" t="s">
        <v>3256</v>
      </c>
      <c r="D1279" s="6" t="s">
        <v>3256</v>
      </c>
      <c r="E1279" s="6" t="s">
        <v>3257</v>
      </c>
      <c r="F1279" s="6" t="str">
        <v>45.32Z</v>
      </c>
    </row>
    <row r="1280" spans="2:6" x14ac:dyDescent="0.25">
      <c r="B1280" s="5" t="s">
        <v>3258</v>
      </c>
      <c r="C1280" s="5" t="s">
        <v>3259</v>
      </c>
      <c r="D1280" s="6" t="s">
        <v>3259</v>
      </c>
      <c r="E1280" s="6" t="s">
        <v>3259</v>
      </c>
      <c r="F1280" s="6" t="str">
        <v>45.40Z</v>
      </c>
    </row>
    <row r="1281" spans="2:6" x14ac:dyDescent="0.25">
      <c r="B1281" s="5" t="s">
        <v>3260</v>
      </c>
      <c r="C1281" s="5" t="s">
        <v>3261</v>
      </c>
      <c r="D1281" s="6" t="s">
        <v>3262</v>
      </c>
      <c r="E1281" s="6" t="s">
        <v>3263</v>
      </c>
      <c r="F1281" s="6" t="str">
        <v>46.11Z</v>
      </c>
    </row>
    <row r="1282" spans="2:6" x14ac:dyDescent="0.25">
      <c r="B1282" s="5" t="s">
        <v>3264</v>
      </c>
      <c r="C1282" s="5" t="s">
        <v>3265</v>
      </c>
      <c r="D1282" s="6" t="s">
        <v>3265</v>
      </c>
      <c r="E1282" s="6" t="s">
        <v>3265</v>
      </c>
      <c r="F1282" s="6" t="str">
        <v>46.12A</v>
      </c>
    </row>
    <row r="1283" spans="2:6" x14ac:dyDescent="0.25">
      <c r="B1283" s="5" t="s">
        <v>3266</v>
      </c>
      <c r="C1283" s="5" t="s">
        <v>3267</v>
      </c>
      <c r="D1283" s="6" t="s">
        <v>3268</v>
      </c>
      <c r="E1283" s="6" t="s">
        <v>3269</v>
      </c>
      <c r="F1283" s="6" t="str">
        <v>46.12B</v>
      </c>
    </row>
    <row r="1284" spans="2:6" x14ac:dyDescent="0.25">
      <c r="B1284" s="5" t="s">
        <v>3270</v>
      </c>
      <c r="C1284" s="5" t="s">
        <v>3271</v>
      </c>
      <c r="D1284" s="6" t="s">
        <v>3271</v>
      </c>
      <c r="E1284" s="6" t="s">
        <v>3272</v>
      </c>
      <c r="F1284" s="6" t="str">
        <v>46.13Z</v>
      </c>
    </row>
    <row r="1285" spans="2:6" x14ac:dyDescent="0.25">
      <c r="B1285" s="5" t="s">
        <v>3273</v>
      </c>
      <c r="C1285" s="5" t="s">
        <v>3274</v>
      </c>
      <c r="D1285" s="6" t="s">
        <v>3275</v>
      </c>
      <c r="E1285" s="6" t="s">
        <v>3276</v>
      </c>
      <c r="F1285" s="6" t="str">
        <v>46.14Z</v>
      </c>
    </row>
    <row r="1286" spans="2:6" x14ac:dyDescent="0.25">
      <c r="B1286" s="5" t="s">
        <v>3277</v>
      </c>
      <c r="C1286" s="5" t="s">
        <v>3278</v>
      </c>
      <c r="D1286" s="6" t="s">
        <v>3279</v>
      </c>
      <c r="E1286" s="6" t="s">
        <v>3280</v>
      </c>
      <c r="F1286" s="6" t="str">
        <v>46.15Z</v>
      </c>
    </row>
    <row r="1287" spans="2:6" x14ac:dyDescent="0.25">
      <c r="B1287" s="5" t="s">
        <v>3281</v>
      </c>
      <c r="C1287" s="5" t="s">
        <v>3282</v>
      </c>
      <c r="D1287" s="6" t="s">
        <v>3283</v>
      </c>
      <c r="E1287" s="6" t="s">
        <v>3284</v>
      </c>
      <c r="F1287" s="6" t="str">
        <v>46.16Z</v>
      </c>
    </row>
    <row r="1288" spans="2:6" x14ac:dyDescent="0.25">
      <c r="B1288" s="5" t="s">
        <v>3285</v>
      </c>
      <c r="C1288" s="5" t="s">
        <v>3286</v>
      </c>
      <c r="D1288" s="6" t="s">
        <v>3286</v>
      </c>
      <c r="E1288" s="6" t="s">
        <v>3286</v>
      </c>
      <c r="F1288" s="6" t="str">
        <v>46.17A</v>
      </c>
    </row>
    <row r="1289" spans="2:6" x14ac:dyDescent="0.25">
      <c r="B1289" s="5" t="s">
        <v>3287</v>
      </c>
      <c r="C1289" s="5" t="s">
        <v>3288</v>
      </c>
      <c r="D1289" s="6" t="s">
        <v>3288</v>
      </c>
      <c r="E1289" s="6" t="s">
        <v>3289</v>
      </c>
      <c r="F1289" s="6" t="str">
        <v>46.17B</v>
      </c>
    </row>
    <row r="1290" spans="2:6" x14ac:dyDescent="0.25">
      <c r="B1290" s="5" t="s">
        <v>3290</v>
      </c>
      <c r="C1290" s="5" t="s">
        <v>3291</v>
      </c>
      <c r="D1290" s="6" t="s">
        <v>3292</v>
      </c>
      <c r="E1290" s="6" t="s">
        <v>3293</v>
      </c>
      <c r="F1290" s="6" t="str">
        <v>46.18Z</v>
      </c>
    </row>
    <row r="1291" spans="2:6" x14ac:dyDescent="0.25">
      <c r="B1291" s="5" t="s">
        <v>3294</v>
      </c>
      <c r="C1291" s="5" t="s">
        <v>3295</v>
      </c>
      <c r="D1291" s="6" t="s">
        <v>3295</v>
      </c>
      <c r="E1291" s="6" t="s">
        <v>3295</v>
      </c>
      <c r="F1291" s="6" t="str">
        <v>46.19A</v>
      </c>
    </row>
    <row r="1292" spans="2:6" x14ac:dyDescent="0.25">
      <c r="B1292" s="5" t="s">
        <v>3296</v>
      </c>
      <c r="C1292" s="5" t="s">
        <v>3297</v>
      </c>
      <c r="D1292" s="6" t="s">
        <v>3297</v>
      </c>
      <c r="E1292" s="6" t="s">
        <v>3298</v>
      </c>
      <c r="F1292" s="6" t="str">
        <v>46.19B</v>
      </c>
    </row>
    <row r="1293" spans="2:6" x14ac:dyDescent="0.25">
      <c r="B1293" s="5" t="s">
        <v>3299</v>
      </c>
      <c r="C1293" s="5" t="s">
        <v>3300</v>
      </c>
      <c r="D1293" s="6" t="s">
        <v>3301</v>
      </c>
      <c r="E1293" s="6" t="s">
        <v>3302</v>
      </c>
      <c r="F1293" s="6" t="str">
        <v>46.21Z</v>
      </c>
    </row>
    <row r="1294" spans="2:6" x14ac:dyDescent="0.25">
      <c r="B1294" s="5" t="s">
        <v>3303</v>
      </c>
      <c r="C1294" s="5" t="s">
        <v>3304</v>
      </c>
      <c r="D1294" s="6" t="s">
        <v>3304</v>
      </c>
      <c r="E1294" s="6" t="s">
        <v>3305</v>
      </c>
      <c r="F1294" s="6" t="str">
        <v>46.22Z</v>
      </c>
    </row>
    <row r="1295" spans="2:6" x14ac:dyDescent="0.25">
      <c r="B1295" s="5" t="s">
        <v>3306</v>
      </c>
      <c r="C1295" s="5" t="s">
        <v>3307</v>
      </c>
      <c r="D1295" s="6" t="s">
        <v>3307</v>
      </c>
      <c r="E1295" s="6" t="s">
        <v>3308</v>
      </c>
      <c r="F1295" s="6" t="str">
        <v>46.23Z</v>
      </c>
    </row>
    <row r="1296" spans="2:6" x14ac:dyDescent="0.25">
      <c r="B1296" s="5" t="s">
        <v>3309</v>
      </c>
      <c r="C1296" s="5" t="s">
        <v>3310</v>
      </c>
      <c r="D1296" s="6" t="s">
        <v>3310</v>
      </c>
      <c r="E1296" s="6" t="s">
        <v>3311</v>
      </c>
      <c r="F1296" s="6" t="str">
        <v>46.24Z</v>
      </c>
    </row>
    <row r="1297" spans="2:6" x14ac:dyDescent="0.25">
      <c r="B1297" s="5" t="s">
        <v>3312</v>
      </c>
      <c r="C1297" s="5" t="s">
        <v>3313</v>
      </c>
      <c r="D1297" s="6" t="s">
        <v>3313</v>
      </c>
      <c r="E1297" s="6" t="s">
        <v>3314</v>
      </c>
      <c r="F1297" s="6" t="str">
        <v>46.31Z</v>
      </c>
    </row>
    <row r="1298" spans="2:6" x14ac:dyDescent="0.25">
      <c r="B1298" s="5" t="s">
        <v>3315</v>
      </c>
      <c r="C1298" s="5" t="s">
        <v>3316</v>
      </c>
      <c r="D1298" s="6" t="s">
        <v>3317</v>
      </c>
      <c r="E1298" s="6" t="s">
        <v>3317</v>
      </c>
      <c r="F1298" s="6" t="str">
        <v>46.32A</v>
      </c>
    </row>
    <row r="1299" spans="2:6" x14ac:dyDescent="0.25">
      <c r="B1299" s="5" t="s">
        <v>3318</v>
      </c>
      <c r="C1299" s="5" t="s">
        <v>3319</v>
      </c>
      <c r="D1299" s="6" t="s">
        <v>3320</v>
      </c>
      <c r="E1299" s="6" t="s">
        <v>3321</v>
      </c>
      <c r="F1299" s="6" t="str">
        <v>46.32B</v>
      </c>
    </row>
    <row r="1300" spans="2:6" x14ac:dyDescent="0.25">
      <c r="B1300" s="5" t="s">
        <v>3322</v>
      </c>
      <c r="C1300" s="5" t="s">
        <v>3323</v>
      </c>
      <c r="D1300" s="6" t="s">
        <v>3324</v>
      </c>
      <c r="E1300" s="6" t="s">
        <v>3324</v>
      </c>
      <c r="F1300" s="6" t="str">
        <v>46.32C</v>
      </c>
    </row>
    <row r="1301" spans="2:6" x14ac:dyDescent="0.25">
      <c r="B1301" s="5" t="s">
        <v>3325</v>
      </c>
      <c r="C1301" s="5" t="s">
        <v>3326</v>
      </c>
      <c r="D1301" s="6" t="s">
        <v>3327</v>
      </c>
      <c r="E1301" s="6" t="s">
        <v>3328</v>
      </c>
      <c r="F1301" s="6" t="str">
        <v>46.33Z</v>
      </c>
    </row>
    <row r="1302" spans="2:6" x14ac:dyDescent="0.25">
      <c r="B1302" s="5" t="s">
        <v>3329</v>
      </c>
      <c r="C1302" s="5" t="s">
        <v>3330</v>
      </c>
      <c r="D1302" s="6" t="s">
        <v>3330</v>
      </c>
      <c r="E1302" s="6" t="s">
        <v>3331</v>
      </c>
      <c r="F1302" s="6" t="str">
        <v>46.34Z</v>
      </c>
    </row>
    <row r="1303" spans="2:6" x14ac:dyDescent="0.25">
      <c r="B1303" s="5" t="s">
        <v>3332</v>
      </c>
      <c r="C1303" s="5" t="s">
        <v>3333</v>
      </c>
      <c r="D1303" s="6" t="s">
        <v>3334</v>
      </c>
      <c r="E1303" s="6" t="s">
        <v>3335</v>
      </c>
      <c r="F1303" s="6" t="str">
        <v>46.35Z</v>
      </c>
    </row>
    <row r="1304" spans="2:6" x14ac:dyDescent="0.25">
      <c r="B1304" s="5" t="s">
        <v>3336</v>
      </c>
      <c r="C1304" s="5" t="s">
        <v>3337</v>
      </c>
      <c r="D1304" s="6" t="s">
        <v>3338</v>
      </c>
      <c r="E1304" s="6" t="s">
        <v>3339</v>
      </c>
      <c r="F1304" s="6" t="str">
        <v>46.36Z</v>
      </c>
    </row>
    <row r="1305" spans="2:6" x14ac:dyDescent="0.25">
      <c r="B1305" s="5" t="s">
        <v>3340</v>
      </c>
      <c r="C1305" s="5" t="s">
        <v>3341</v>
      </c>
      <c r="D1305" s="6" t="s">
        <v>3342</v>
      </c>
      <c r="E1305" s="6" t="s">
        <v>3343</v>
      </c>
      <c r="F1305" s="6" t="str">
        <v>46.37Z</v>
      </c>
    </row>
    <row r="1306" spans="2:6" x14ac:dyDescent="0.25">
      <c r="B1306" s="5" t="s">
        <v>3344</v>
      </c>
      <c r="C1306" s="5" t="s">
        <v>3345</v>
      </c>
      <c r="D1306" s="6" t="s">
        <v>3346</v>
      </c>
      <c r="E1306" s="6" t="s">
        <v>3347</v>
      </c>
      <c r="F1306" s="6" t="str">
        <v>46.38A</v>
      </c>
    </row>
    <row r="1307" spans="2:6" x14ac:dyDescent="0.25">
      <c r="B1307" s="5" t="s">
        <v>3348</v>
      </c>
      <c r="C1307" s="5" t="s">
        <v>3349</v>
      </c>
      <c r="D1307" s="6" t="s">
        <v>3350</v>
      </c>
      <c r="E1307" s="6" t="s">
        <v>3351</v>
      </c>
      <c r="F1307" s="6" t="str">
        <v>46.38B</v>
      </c>
    </row>
    <row r="1308" spans="2:6" x14ac:dyDescent="0.25">
      <c r="B1308" s="5" t="s">
        <v>3352</v>
      </c>
      <c r="C1308" s="5" t="s">
        <v>3353</v>
      </c>
      <c r="D1308" s="6" t="s">
        <v>3353</v>
      </c>
      <c r="E1308" s="6" t="s">
        <v>3354</v>
      </c>
      <c r="F1308" s="6" t="str">
        <v>46.39A</v>
      </c>
    </row>
    <row r="1309" spans="2:6" x14ac:dyDescent="0.25">
      <c r="B1309" s="5" t="s">
        <v>3355</v>
      </c>
      <c r="C1309" s="5" t="s">
        <v>3356</v>
      </c>
      <c r="D1309" s="6" t="s">
        <v>3357</v>
      </c>
      <c r="E1309" s="6" t="s">
        <v>3358</v>
      </c>
      <c r="F1309" s="6" t="str">
        <v>46.39B</v>
      </c>
    </row>
    <row r="1310" spans="2:6" x14ac:dyDescent="0.25">
      <c r="B1310" s="5" t="s">
        <v>3359</v>
      </c>
      <c r="C1310" s="5" t="s">
        <v>3360</v>
      </c>
      <c r="D1310" s="6" t="s">
        <v>3360</v>
      </c>
      <c r="E1310" s="6" t="s">
        <v>3361</v>
      </c>
      <c r="F1310" s="6" t="str">
        <v>46.41Z</v>
      </c>
    </row>
    <row r="1311" spans="2:6" x14ac:dyDescent="0.25">
      <c r="B1311" s="5" t="s">
        <v>3362</v>
      </c>
      <c r="C1311" s="5" t="s">
        <v>3363</v>
      </c>
      <c r="D1311" s="6" t="s">
        <v>3364</v>
      </c>
      <c r="E1311" s="6" t="s">
        <v>3365</v>
      </c>
      <c r="F1311" s="6" t="str">
        <v>46.42Z</v>
      </c>
    </row>
    <row r="1312" spans="2:6" x14ac:dyDescent="0.25">
      <c r="B1312" s="5" t="s">
        <v>3366</v>
      </c>
      <c r="C1312" s="5" t="s">
        <v>3367</v>
      </c>
      <c r="D1312" s="6" t="s">
        <v>3368</v>
      </c>
      <c r="E1312" s="6" t="s">
        <v>3369</v>
      </c>
      <c r="F1312" s="6" t="str">
        <v>46.43Z</v>
      </c>
    </row>
    <row r="1313" spans="2:6" x14ac:dyDescent="0.25">
      <c r="B1313" s="5" t="s">
        <v>3370</v>
      </c>
      <c r="C1313" s="5" t="s">
        <v>3371</v>
      </c>
      <c r="D1313" s="6" t="s">
        <v>3372</v>
      </c>
      <c r="E1313" s="6" t="s">
        <v>3373</v>
      </c>
      <c r="F1313" s="6" t="str">
        <v>46.44Z</v>
      </c>
    </row>
    <row r="1314" spans="2:6" x14ac:dyDescent="0.25">
      <c r="B1314" s="5" t="s">
        <v>3374</v>
      </c>
      <c r="C1314" s="5" t="s">
        <v>3375</v>
      </c>
      <c r="D1314" s="6" t="s">
        <v>3376</v>
      </c>
      <c r="E1314" s="6" t="s">
        <v>3377</v>
      </c>
      <c r="F1314" s="6" t="str">
        <v>46.45Z</v>
      </c>
    </row>
    <row r="1315" spans="2:6" x14ac:dyDescent="0.25">
      <c r="B1315" s="5" t="s">
        <v>3378</v>
      </c>
      <c r="C1315" s="5" t="s">
        <v>3379</v>
      </c>
      <c r="D1315" s="6" t="s">
        <v>3380</v>
      </c>
      <c r="E1315" s="6" t="s">
        <v>3381</v>
      </c>
      <c r="F1315" s="6" t="str">
        <v>46.46Z</v>
      </c>
    </row>
    <row r="1316" spans="2:6" x14ac:dyDescent="0.25">
      <c r="B1316" s="5" t="s">
        <v>3382</v>
      </c>
      <c r="C1316" s="5" t="s">
        <v>3383</v>
      </c>
      <c r="D1316" s="6" t="s">
        <v>3384</v>
      </c>
      <c r="E1316" s="6" t="s">
        <v>3385</v>
      </c>
      <c r="F1316" s="6" t="str">
        <v>46.47Z</v>
      </c>
    </row>
    <row r="1317" spans="2:6" x14ac:dyDescent="0.25">
      <c r="B1317" s="5" t="s">
        <v>3386</v>
      </c>
      <c r="C1317" s="5" t="s">
        <v>3387</v>
      </c>
      <c r="D1317" s="6" t="s">
        <v>3388</v>
      </c>
      <c r="E1317" s="6" t="s">
        <v>3389</v>
      </c>
      <c r="F1317" s="6" t="str">
        <v>46.48Z</v>
      </c>
    </row>
    <row r="1318" spans="2:6" x14ac:dyDescent="0.25">
      <c r="B1318" s="5" t="s">
        <v>3390</v>
      </c>
      <c r="C1318" s="5" t="s">
        <v>3391</v>
      </c>
      <c r="D1318" s="6" t="s">
        <v>3392</v>
      </c>
      <c r="E1318" s="6" t="s">
        <v>3393</v>
      </c>
      <c r="F1318" s="6" t="str">
        <v>46.49Z</v>
      </c>
    </row>
    <row r="1319" spans="2:6" x14ac:dyDescent="0.25">
      <c r="B1319" s="5" t="s">
        <v>3394</v>
      </c>
      <c r="C1319" s="5" t="s">
        <v>3395</v>
      </c>
      <c r="D1319" s="6" t="s">
        <v>3396</v>
      </c>
      <c r="E1319" s="6" t="s">
        <v>3397</v>
      </c>
      <c r="F1319" s="6" t="str">
        <v>46.51Z</v>
      </c>
    </row>
    <row r="1320" spans="2:6" x14ac:dyDescent="0.25">
      <c r="B1320" s="5" t="s">
        <v>3398</v>
      </c>
      <c r="C1320" s="5" t="s">
        <v>3399</v>
      </c>
      <c r="D1320" s="6" t="s">
        <v>3400</v>
      </c>
      <c r="E1320" s="6" t="s">
        <v>3401</v>
      </c>
      <c r="F1320" s="6" t="str">
        <v>46.52Z</v>
      </c>
    </row>
    <row r="1321" spans="2:6" x14ac:dyDescent="0.25">
      <c r="B1321" s="5" t="s">
        <v>3402</v>
      </c>
      <c r="C1321" s="5" t="s">
        <v>3403</v>
      </c>
      <c r="D1321" s="6" t="s">
        <v>3403</v>
      </c>
      <c r="E1321" s="6" t="s">
        <v>3404</v>
      </c>
      <c r="F1321" s="6" t="str">
        <v>46.61Z</v>
      </c>
    </row>
    <row r="1322" spans="2:6" x14ac:dyDescent="0.25">
      <c r="B1322" s="5" t="s">
        <v>3405</v>
      </c>
      <c r="C1322" s="5" t="s">
        <v>3406</v>
      </c>
      <c r="D1322" s="6" t="s">
        <v>3406</v>
      </c>
      <c r="E1322" s="6" t="s">
        <v>3407</v>
      </c>
      <c r="F1322" s="6" t="str">
        <v>46.62Z</v>
      </c>
    </row>
    <row r="1323" spans="2:6" x14ac:dyDescent="0.25">
      <c r="B1323" s="5" t="s">
        <v>3408</v>
      </c>
      <c r="C1323" s="5" t="s">
        <v>3409</v>
      </c>
      <c r="D1323" s="6" t="s">
        <v>3410</v>
      </c>
      <c r="E1323" s="6" t="s">
        <v>3411</v>
      </c>
      <c r="F1323" s="6" t="str">
        <v>46.63Z</v>
      </c>
    </row>
    <row r="1324" spans="2:6" x14ac:dyDescent="0.25">
      <c r="B1324" s="5" t="s">
        <v>3412</v>
      </c>
      <c r="C1324" s="5" t="s">
        <v>3413</v>
      </c>
      <c r="D1324" s="6" t="s">
        <v>3414</v>
      </c>
      <c r="E1324" s="6" t="s">
        <v>3415</v>
      </c>
      <c r="F1324" s="6" t="str">
        <v>46.64Z</v>
      </c>
    </row>
    <row r="1325" spans="2:6" x14ac:dyDescent="0.25">
      <c r="B1325" s="5" t="s">
        <v>3416</v>
      </c>
      <c r="C1325" s="5" t="s">
        <v>3417</v>
      </c>
      <c r="D1325" s="6" t="s">
        <v>3418</v>
      </c>
      <c r="E1325" s="6" t="s">
        <v>3418</v>
      </c>
      <c r="F1325" s="6" t="str">
        <v>46.65Z</v>
      </c>
    </row>
    <row r="1326" spans="2:6" x14ac:dyDescent="0.25">
      <c r="B1326" s="5" t="s">
        <v>3419</v>
      </c>
      <c r="C1326" s="5" t="s">
        <v>3420</v>
      </c>
      <c r="D1326" s="6" t="s">
        <v>3421</v>
      </c>
      <c r="E1326" s="6" t="s">
        <v>3422</v>
      </c>
      <c r="F1326" s="6" t="str">
        <v>46.66Z</v>
      </c>
    </row>
    <row r="1327" spans="2:6" x14ac:dyDescent="0.25">
      <c r="B1327" s="5" t="s">
        <v>3423</v>
      </c>
      <c r="C1327" s="5" t="s">
        <v>3424</v>
      </c>
      <c r="D1327" s="6" t="s">
        <v>3425</v>
      </c>
      <c r="E1327" s="6" t="s">
        <v>3425</v>
      </c>
      <c r="F1327" s="6" t="str">
        <v>46.69A</v>
      </c>
    </row>
    <row r="1328" spans="2:6" x14ac:dyDescent="0.25">
      <c r="B1328" s="5" t="s">
        <v>3426</v>
      </c>
      <c r="C1328" s="5" t="s">
        <v>3427</v>
      </c>
      <c r="D1328" s="6" t="s">
        <v>3428</v>
      </c>
      <c r="E1328" s="6" t="s">
        <v>3429</v>
      </c>
      <c r="F1328" s="6" t="str">
        <v>46.69B</v>
      </c>
    </row>
    <row r="1329" spans="2:6" x14ac:dyDescent="0.25">
      <c r="B1329" s="5" t="s">
        <v>3430</v>
      </c>
      <c r="C1329" s="5" t="s">
        <v>3431</v>
      </c>
      <c r="D1329" s="6" t="s">
        <v>3432</v>
      </c>
      <c r="E1329" s="6" t="s">
        <v>3433</v>
      </c>
      <c r="F1329" s="6" t="str">
        <v>46.69C</v>
      </c>
    </row>
    <row r="1330" spans="2:6" x14ac:dyDescent="0.25">
      <c r="B1330" s="5" t="s">
        <v>3434</v>
      </c>
      <c r="C1330" s="5" t="s">
        <v>3435</v>
      </c>
      <c r="D1330" s="6" t="s">
        <v>3436</v>
      </c>
      <c r="E1330" s="6" t="s">
        <v>3437</v>
      </c>
      <c r="F1330" s="6" t="str">
        <v>46.71Z</v>
      </c>
    </row>
    <row r="1331" spans="2:6" x14ac:dyDescent="0.25">
      <c r="B1331" s="5" t="s">
        <v>3438</v>
      </c>
      <c r="C1331" s="5" t="s">
        <v>3439</v>
      </c>
      <c r="D1331" s="6" t="s">
        <v>3440</v>
      </c>
      <c r="E1331" s="6" t="s">
        <v>3440</v>
      </c>
      <c r="F1331" s="6" t="str">
        <v>46.72Z</v>
      </c>
    </row>
    <row r="1332" spans="2:6" x14ac:dyDescent="0.25">
      <c r="B1332" s="5" t="s">
        <v>3441</v>
      </c>
      <c r="C1332" s="5" t="s">
        <v>3442</v>
      </c>
      <c r="D1332" s="6" t="s">
        <v>3443</v>
      </c>
      <c r="E1332" s="6" t="s">
        <v>3444</v>
      </c>
      <c r="F1332" s="6" t="str">
        <v>46.73A</v>
      </c>
    </row>
    <row r="1333" spans="2:6" x14ac:dyDescent="0.25">
      <c r="B1333" s="5" t="s">
        <v>3445</v>
      </c>
      <c r="C1333" s="5" t="s">
        <v>3446</v>
      </c>
      <c r="D1333" s="6" t="s">
        <v>3447</v>
      </c>
      <c r="E1333" s="6" t="s">
        <v>3448</v>
      </c>
      <c r="F1333" s="6" t="str">
        <v>46.73B</v>
      </c>
    </row>
    <row r="1334" spans="2:6" x14ac:dyDescent="0.25">
      <c r="B1334" s="5" t="s">
        <v>3449</v>
      </c>
      <c r="C1334" s="5" t="s">
        <v>3450</v>
      </c>
      <c r="D1334" s="6" t="s">
        <v>3450</v>
      </c>
      <c r="E1334" s="6" t="s">
        <v>3451</v>
      </c>
      <c r="F1334" s="6" t="str">
        <v>46.74A</v>
      </c>
    </row>
    <row r="1335" spans="2:6" x14ac:dyDescent="0.25">
      <c r="B1335" s="5" t="s">
        <v>3452</v>
      </c>
      <c r="C1335" s="5" t="s">
        <v>3453</v>
      </c>
      <c r="D1335" s="6" t="s">
        <v>3454</v>
      </c>
      <c r="E1335" s="6" t="s">
        <v>3455</v>
      </c>
      <c r="F1335" s="6" t="str">
        <v>46.74B</v>
      </c>
    </row>
    <row r="1336" spans="2:6" x14ac:dyDescent="0.25">
      <c r="B1336" s="5" t="s">
        <v>3456</v>
      </c>
      <c r="C1336" s="5" t="s">
        <v>3457</v>
      </c>
      <c r="D1336" s="6" t="s">
        <v>3458</v>
      </c>
      <c r="E1336" s="6" t="s">
        <v>3458</v>
      </c>
      <c r="F1336" s="6" t="str">
        <v>46.75Z</v>
      </c>
    </row>
    <row r="1337" spans="2:6" x14ac:dyDescent="0.25">
      <c r="B1337" s="5" t="s">
        <v>3459</v>
      </c>
      <c r="C1337" s="5" t="s">
        <v>3460</v>
      </c>
      <c r="D1337" s="6" t="s">
        <v>3461</v>
      </c>
      <c r="E1337" s="6" t="s">
        <v>3462</v>
      </c>
      <c r="F1337" s="6" t="str">
        <v>46.76Z</v>
      </c>
    </row>
    <row r="1338" spans="2:6" x14ac:dyDescent="0.25">
      <c r="B1338" s="5" t="s">
        <v>3463</v>
      </c>
      <c r="C1338" s="5" t="s">
        <v>3464</v>
      </c>
      <c r="D1338" s="6" t="s">
        <v>3464</v>
      </c>
      <c r="E1338" s="6" t="s">
        <v>3465</v>
      </c>
      <c r="F1338" s="6" t="str">
        <v>46.77Z</v>
      </c>
    </row>
    <row r="1339" spans="2:6" x14ac:dyDescent="0.25">
      <c r="B1339" s="5" t="s">
        <v>3466</v>
      </c>
      <c r="C1339" s="5" t="s">
        <v>3467</v>
      </c>
      <c r="D1339" s="6" t="s">
        <v>3467</v>
      </c>
      <c r="E1339" s="6" t="s">
        <v>3468</v>
      </c>
      <c r="F1339" s="6" t="str">
        <v>46.90Z</v>
      </c>
    </row>
    <row r="1340" spans="2:6" x14ac:dyDescent="0.25">
      <c r="B1340" s="5" t="s">
        <v>3469</v>
      </c>
      <c r="C1340" s="5" t="s">
        <v>3470</v>
      </c>
      <c r="D1340" s="6" t="s">
        <v>3470</v>
      </c>
      <c r="E1340" s="6" t="s">
        <v>3470</v>
      </c>
      <c r="F1340" s="6" t="str">
        <v>47.11A</v>
      </c>
    </row>
    <row r="1341" spans="2:6" x14ac:dyDescent="0.25">
      <c r="B1341" s="5" t="s">
        <v>3471</v>
      </c>
      <c r="C1341" s="5" t="s">
        <v>3472</v>
      </c>
      <c r="D1341" s="6" t="s">
        <v>3472</v>
      </c>
      <c r="E1341" s="6" t="s">
        <v>3472</v>
      </c>
      <c r="F1341" s="6" t="str">
        <v>47.11B</v>
      </c>
    </row>
    <row r="1342" spans="2:6" x14ac:dyDescent="0.25">
      <c r="B1342" s="5" t="s">
        <v>3473</v>
      </c>
      <c r="C1342" s="5" t="s">
        <v>3474</v>
      </c>
      <c r="D1342" s="6" t="s">
        <v>3474</v>
      </c>
      <c r="E1342" s="6" t="s">
        <v>3474</v>
      </c>
      <c r="F1342" s="6" t="str">
        <v>47.11C</v>
      </c>
    </row>
    <row r="1343" spans="2:6" x14ac:dyDescent="0.25">
      <c r="B1343" s="5" t="s">
        <v>3475</v>
      </c>
      <c r="C1343" s="5" t="s">
        <v>3476</v>
      </c>
      <c r="D1343" s="6" t="s">
        <v>3476</v>
      </c>
      <c r="E1343" s="6" t="s">
        <v>3476</v>
      </c>
      <c r="F1343" s="6" t="str">
        <v>47.11D</v>
      </c>
    </row>
    <row r="1344" spans="2:6" x14ac:dyDescent="0.25">
      <c r="B1344" s="5" t="s">
        <v>3477</v>
      </c>
      <c r="C1344" s="5" t="s">
        <v>3478</v>
      </c>
      <c r="D1344" s="6" t="s">
        <v>3478</v>
      </c>
      <c r="E1344" s="6" t="s">
        <v>3478</v>
      </c>
      <c r="F1344" s="6" t="str">
        <v>47.11E</v>
      </c>
    </row>
    <row r="1345" spans="2:6" x14ac:dyDescent="0.25">
      <c r="B1345" s="5" t="s">
        <v>3479</v>
      </c>
      <c r="C1345" s="5" t="s">
        <v>3480</v>
      </c>
      <c r="D1345" s="6" t="s">
        <v>3480</v>
      </c>
      <c r="E1345" s="6" t="s">
        <v>3480</v>
      </c>
      <c r="F1345" s="6" t="str">
        <v>47.11F</v>
      </c>
    </row>
    <row r="1346" spans="2:6" x14ac:dyDescent="0.25">
      <c r="B1346" s="5" t="s">
        <v>3481</v>
      </c>
      <c r="C1346" s="5" t="s">
        <v>3482</v>
      </c>
      <c r="D1346" s="6" t="s">
        <v>3482</v>
      </c>
      <c r="E1346" s="6" t="s">
        <v>3482</v>
      </c>
      <c r="F1346" s="6" t="str">
        <v>47.19A</v>
      </c>
    </row>
    <row r="1347" spans="2:6" x14ac:dyDescent="0.25">
      <c r="B1347" s="5" t="s">
        <v>3483</v>
      </c>
      <c r="C1347" s="5" t="s">
        <v>3484</v>
      </c>
      <c r="D1347" s="6" t="s">
        <v>3484</v>
      </c>
      <c r="E1347" s="6" t="s">
        <v>3485</v>
      </c>
      <c r="F1347" s="6" t="str">
        <v>47.19B</v>
      </c>
    </row>
    <row r="1348" spans="2:6" x14ac:dyDescent="0.25">
      <c r="B1348" s="5" t="s">
        <v>3486</v>
      </c>
      <c r="C1348" s="5" t="s">
        <v>3487</v>
      </c>
      <c r="D1348" s="6" t="s">
        <v>3487</v>
      </c>
      <c r="E1348" s="6" t="s">
        <v>3488</v>
      </c>
      <c r="F1348" s="6" t="str">
        <v>47.21Z</v>
      </c>
    </row>
    <row r="1349" spans="2:6" x14ac:dyDescent="0.25">
      <c r="B1349" s="5" t="s">
        <v>3489</v>
      </c>
      <c r="C1349" s="5" t="s">
        <v>3490</v>
      </c>
      <c r="D1349" s="6" t="s">
        <v>3491</v>
      </c>
      <c r="E1349" s="6" t="s">
        <v>3492</v>
      </c>
      <c r="F1349" s="6" t="str">
        <v>47.22Z</v>
      </c>
    </row>
    <row r="1350" spans="2:6" x14ac:dyDescent="0.25">
      <c r="B1350" s="5" t="s">
        <v>3493</v>
      </c>
      <c r="C1350" s="5" t="s">
        <v>3494</v>
      </c>
      <c r="D1350" s="6" t="s">
        <v>3495</v>
      </c>
      <c r="E1350" s="6" t="s">
        <v>3496</v>
      </c>
      <c r="F1350" s="6" t="str">
        <v>47.23Z</v>
      </c>
    </row>
    <row r="1351" spans="2:6" x14ac:dyDescent="0.25">
      <c r="B1351" s="5" t="s">
        <v>3497</v>
      </c>
      <c r="C1351" s="5" t="s">
        <v>3498</v>
      </c>
      <c r="D1351" s="6" t="s">
        <v>3499</v>
      </c>
      <c r="E1351" s="6" t="s">
        <v>3500</v>
      </c>
      <c r="F1351" s="6" t="str">
        <v>47.24Z</v>
      </c>
    </row>
    <row r="1352" spans="2:6" x14ac:dyDescent="0.25">
      <c r="B1352" s="5" t="s">
        <v>3501</v>
      </c>
      <c r="C1352" s="5" t="s">
        <v>3502</v>
      </c>
      <c r="D1352" s="6" t="s">
        <v>3502</v>
      </c>
      <c r="E1352" s="6" t="s">
        <v>3503</v>
      </c>
      <c r="F1352" s="6" t="str">
        <v>47.25Z</v>
      </c>
    </row>
    <row r="1353" spans="2:6" x14ac:dyDescent="0.25">
      <c r="B1353" s="5" t="s">
        <v>3504</v>
      </c>
      <c r="C1353" s="5" t="s">
        <v>3505</v>
      </c>
      <c r="D1353" s="6" t="s">
        <v>3506</v>
      </c>
      <c r="E1353" s="6" t="s">
        <v>3507</v>
      </c>
      <c r="F1353" s="6" t="str">
        <v>47.26Z</v>
      </c>
    </row>
    <row r="1354" spans="2:6" x14ac:dyDescent="0.25">
      <c r="B1354" s="5" t="s">
        <v>3508</v>
      </c>
      <c r="C1354" s="5" t="s">
        <v>3509</v>
      </c>
      <c r="D1354" s="6" t="s">
        <v>3510</v>
      </c>
      <c r="E1354" s="6" t="s">
        <v>3511</v>
      </c>
      <c r="F1354" s="6" t="str">
        <v>47.29Z</v>
      </c>
    </row>
    <row r="1355" spans="2:6" x14ac:dyDescent="0.25">
      <c r="B1355" s="5" t="s">
        <v>3512</v>
      </c>
      <c r="C1355" s="5" t="s">
        <v>3513</v>
      </c>
      <c r="D1355" s="6" t="s">
        <v>3513</v>
      </c>
      <c r="E1355" s="6" t="s">
        <v>3514</v>
      </c>
      <c r="F1355" s="6" t="str">
        <v>47.30Z</v>
      </c>
    </row>
    <row r="1356" spans="2:6" x14ac:dyDescent="0.25">
      <c r="B1356" s="5" t="s">
        <v>3515</v>
      </c>
      <c r="C1356" s="5" t="s">
        <v>3516</v>
      </c>
      <c r="D1356" s="6" t="s">
        <v>3517</v>
      </c>
      <c r="E1356" s="6" t="s">
        <v>3518</v>
      </c>
      <c r="F1356" s="6" t="str">
        <v>47.41Z</v>
      </c>
    </row>
    <row r="1357" spans="2:6" x14ac:dyDescent="0.25">
      <c r="B1357" s="5" t="s">
        <v>3519</v>
      </c>
      <c r="C1357" s="5" t="s">
        <v>3520</v>
      </c>
      <c r="D1357" s="6" t="s">
        <v>3521</v>
      </c>
      <c r="E1357" s="6" t="s">
        <v>3522</v>
      </c>
      <c r="F1357" s="6" t="str">
        <v>47.42Z</v>
      </c>
    </row>
    <row r="1358" spans="2:6" x14ac:dyDescent="0.25">
      <c r="B1358" s="5" t="s">
        <v>3523</v>
      </c>
      <c r="C1358" s="5" t="s">
        <v>3524</v>
      </c>
      <c r="D1358" s="6" t="s">
        <v>3525</v>
      </c>
      <c r="E1358" s="6" t="s">
        <v>3526</v>
      </c>
      <c r="F1358" s="6" t="str">
        <v>47.43Z</v>
      </c>
    </row>
    <row r="1359" spans="2:6" x14ac:dyDescent="0.25">
      <c r="B1359" s="5" t="s">
        <v>3527</v>
      </c>
      <c r="C1359" s="5" t="s">
        <v>3528</v>
      </c>
      <c r="D1359" s="6" t="s">
        <v>3528</v>
      </c>
      <c r="E1359" s="6" t="s">
        <v>3529</v>
      </c>
      <c r="F1359" s="6" t="str">
        <v>47.51Z</v>
      </c>
    </row>
    <row r="1360" spans="2:6" x14ac:dyDescent="0.25">
      <c r="B1360" s="5" t="s">
        <v>3530</v>
      </c>
      <c r="C1360" s="5" t="s">
        <v>3531</v>
      </c>
      <c r="D1360" s="6" t="s">
        <v>3532</v>
      </c>
      <c r="E1360" s="6" t="s">
        <v>3533</v>
      </c>
      <c r="F1360" s="6" t="str">
        <v>47.52A</v>
      </c>
    </row>
    <row r="1361" spans="2:6" x14ac:dyDescent="0.25">
      <c r="B1361" s="5" t="s">
        <v>3534</v>
      </c>
      <c r="C1361" s="5" t="s">
        <v>3535</v>
      </c>
      <c r="D1361" s="6" t="s">
        <v>3536</v>
      </c>
      <c r="E1361" s="6" t="s">
        <v>3537</v>
      </c>
      <c r="F1361" s="6" t="str">
        <v>47.52B</v>
      </c>
    </row>
    <row r="1362" spans="2:6" x14ac:dyDescent="0.25">
      <c r="B1362" s="5" t="s">
        <v>3538</v>
      </c>
      <c r="C1362" s="5" t="s">
        <v>3539</v>
      </c>
      <c r="D1362" s="6" t="s">
        <v>3540</v>
      </c>
      <c r="E1362" s="6" t="s">
        <v>3541</v>
      </c>
      <c r="F1362" s="6" t="str">
        <v>47.53Z</v>
      </c>
    </row>
    <row r="1363" spans="2:6" x14ac:dyDescent="0.25">
      <c r="B1363" s="5" t="s">
        <v>3542</v>
      </c>
      <c r="C1363" s="5" t="s">
        <v>3543</v>
      </c>
      <c r="D1363" s="6" t="s">
        <v>3544</v>
      </c>
      <c r="E1363" s="6" t="s">
        <v>3545</v>
      </c>
      <c r="F1363" s="6" t="str">
        <v>47.54Z</v>
      </c>
    </row>
    <row r="1364" spans="2:6" x14ac:dyDescent="0.25">
      <c r="B1364" s="5" t="s">
        <v>3546</v>
      </c>
      <c r="C1364" s="5" t="s">
        <v>3547</v>
      </c>
      <c r="D1364" s="6" t="s">
        <v>3547</v>
      </c>
      <c r="E1364" s="6" t="s">
        <v>3547</v>
      </c>
      <c r="F1364" s="6" t="str">
        <v>47.59A</v>
      </c>
    </row>
    <row r="1365" spans="2:6" x14ac:dyDescent="0.25">
      <c r="B1365" s="5" t="s">
        <v>3548</v>
      </c>
      <c r="C1365" s="5" t="s">
        <v>3549</v>
      </c>
      <c r="D1365" s="6" t="s">
        <v>3549</v>
      </c>
      <c r="E1365" s="6" t="s">
        <v>3550</v>
      </c>
      <c r="F1365" s="6" t="str">
        <v>47.59B</v>
      </c>
    </row>
    <row r="1366" spans="2:6" x14ac:dyDescent="0.25">
      <c r="B1366" s="5" t="s">
        <v>3551</v>
      </c>
      <c r="C1366" s="5" t="s">
        <v>3552</v>
      </c>
      <c r="D1366" s="6" t="s">
        <v>3552</v>
      </c>
      <c r="E1366" s="6" t="s">
        <v>3553</v>
      </c>
      <c r="F1366" s="6" t="str">
        <v>47.61Z</v>
      </c>
    </row>
    <row r="1367" spans="2:6" x14ac:dyDescent="0.25">
      <c r="B1367" s="5" t="s">
        <v>3554</v>
      </c>
      <c r="C1367" s="5" t="s">
        <v>3555</v>
      </c>
      <c r="D1367" s="6" t="s">
        <v>3555</v>
      </c>
      <c r="E1367" s="6" t="s">
        <v>3556</v>
      </c>
      <c r="F1367" s="6" t="str">
        <v>47.62Z</v>
      </c>
    </row>
    <row r="1368" spans="2:6" x14ac:dyDescent="0.25">
      <c r="B1368" s="5" t="s">
        <v>3557</v>
      </c>
      <c r="C1368" s="5" t="s">
        <v>3558</v>
      </c>
      <c r="D1368" s="6" t="s">
        <v>3559</v>
      </c>
      <c r="E1368" s="6" t="s">
        <v>3560</v>
      </c>
      <c r="F1368" s="6" t="str">
        <v>47.63Z</v>
      </c>
    </row>
    <row r="1369" spans="2:6" x14ac:dyDescent="0.25">
      <c r="B1369" s="5" t="s">
        <v>3561</v>
      </c>
      <c r="C1369" s="5" t="s">
        <v>3562</v>
      </c>
      <c r="D1369" s="6" t="s">
        <v>3562</v>
      </c>
      <c r="E1369" s="6" t="s">
        <v>3563</v>
      </c>
      <c r="F1369" s="6" t="str">
        <v>47.64Z</v>
      </c>
    </row>
    <row r="1370" spans="2:6" x14ac:dyDescent="0.25">
      <c r="B1370" s="5" t="s">
        <v>3564</v>
      </c>
      <c r="C1370" s="5" t="s">
        <v>3565</v>
      </c>
      <c r="D1370" s="6" t="s">
        <v>3565</v>
      </c>
      <c r="E1370" s="6" t="s">
        <v>3566</v>
      </c>
      <c r="F1370" s="6" t="str">
        <v>47.65Z</v>
      </c>
    </row>
    <row r="1371" spans="2:6" x14ac:dyDescent="0.25">
      <c r="B1371" s="5" t="s">
        <v>3567</v>
      </c>
      <c r="C1371" s="5" t="s">
        <v>3568</v>
      </c>
      <c r="D1371" s="6" t="s">
        <v>3568</v>
      </c>
      <c r="E1371" s="6" t="s">
        <v>3569</v>
      </c>
      <c r="F1371" s="6" t="str">
        <v>47.71Z</v>
      </c>
    </row>
    <row r="1372" spans="2:6" x14ac:dyDescent="0.25">
      <c r="B1372" s="5" t="s">
        <v>3570</v>
      </c>
      <c r="C1372" s="5" t="s">
        <v>3571</v>
      </c>
      <c r="D1372" s="6" t="s">
        <v>3571</v>
      </c>
      <c r="E1372" s="6" t="s">
        <v>3571</v>
      </c>
      <c r="F1372" s="6" t="str">
        <v>47.72A</v>
      </c>
    </row>
    <row r="1373" spans="2:6" x14ac:dyDescent="0.25">
      <c r="B1373" s="5" t="s">
        <v>3572</v>
      </c>
      <c r="C1373" s="5" t="s">
        <v>3573</v>
      </c>
      <c r="D1373" s="6" t="s">
        <v>3573</v>
      </c>
      <c r="E1373" s="6" t="s">
        <v>3574</v>
      </c>
      <c r="F1373" s="6" t="str">
        <v>47.72B</v>
      </c>
    </row>
    <row r="1374" spans="2:6" x14ac:dyDescent="0.25">
      <c r="B1374" s="5" t="s">
        <v>3575</v>
      </c>
      <c r="C1374" s="5" t="s">
        <v>3576</v>
      </c>
      <c r="D1374" s="6" t="s">
        <v>3577</v>
      </c>
      <c r="E1374" s="6" t="s">
        <v>3578</v>
      </c>
      <c r="F1374" s="6" t="str">
        <v>47.73Z</v>
      </c>
    </row>
    <row r="1375" spans="2:6" x14ac:dyDescent="0.25">
      <c r="B1375" s="5" t="s">
        <v>3579</v>
      </c>
      <c r="C1375" s="5" t="s">
        <v>3580</v>
      </c>
      <c r="D1375" s="6" t="s">
        <v>3581</v>
      </c>
      <c r="E1375" s="6" t="s">
        <v>3582</v>
      </c>
      <c r="F1375" s="6" t="str">
        <v>47.74Z</v>
      </c>
    </row>
    <row r="1376" spans="2:6" x14ac:dyDescent="0.25">
      <c r="B1376" s="5" t="s">
        <v>3583</v>
      </c>
      <c r="C1376" s="5" t="s">
        <v>3584</v>
      </c>
      <c r="D1376" s="6" t="s">
        <v>3585</v>
      </c>
      <c r="E1376" s="6" t="s">
        <v>3586</v>
      </c>
      <c r="F1376" s="6" t="str">
        <v>47.75Z</v>
      </c>
    </row>
    <row r="1377" spans="2:6" x14ac:dyDescent="0.25">
      <c r="B1377" s="5" t="s">
        <v>3587</v>
      </c>
      <c r="C1377" s="5" t="s">
        <v>3588</v>
      </c>
      <c r="D1377" s="6" t="s">
        <v>3589</v>
      </c>
      <c r="E1377" s="6" t="s">
        <v>3590</v>
      </c>
      <c r="F1377" s="6" t="str">
        <v>47.76Z</v>
      </c>
    </row>
    <row r="1378" spans="2:6" x14ac:dyDescent="0.25">
      <c r="B1378" s="5" t="s">
        <v>3591</v>
      </c>
      <c r="C1378" s="5" t="s">
        <v>3592</v>
      </c>
      <c r="D1378" s="6" t="s">
        <v>3593</v>
      </c>
      <c r="E1378" s="6" t="s">
        <v>3594</v>
      </c>
      <c r="F1378" s="6" t="str">
        <v>47.77Z</v>
      </c>
    </row>
    <row r="1379" spans="2:6" x14ac:dyDescent="0.25">
      <c r="B1379" s="5" t="s">
        <v>3595</v>
      </c>
      <c r="C1379" s="5" t="s">
        <v>3596</v>
      </c>
      <c r="D1379" s="6" t="s">
        <v>3596</v>
      </c>
      <c r="E1379" s="6" t="s">
        <v>3596</v>
      </c>
      <c r="F1379" s="6" t="str">
        <v>47.78A</v>
      </c>
    </row>
    <row r="1380" spans="2:6" x14ac:dyDescent="0.25">
      <c r="B1380" s="5" t="s">
        <v>3597</v>
      </c>
      <c r="C1380" s="5" t="s">
        <v>3598</v>
      </c>
      <c r="D1380" s="6" t="s">
        <v>3598</v>
      </c>
      <c r="E1380" s="6" t="s">
        <v>3599</v>
      </c>
      <c r="F1380" s="6" t="str">
        <v>47.78B</v>
      </c>
    </row>
    <row r="1381" spans="2:6" x14ac:dyDescent="0.25">
      <c r="B1381" s="5" t="s">
        <v>3600</v>
      </c>
      <c r="C1381" s="5" t="s">
        <v>3601</v>
      </c>
      <c r="D1381" s="6" t="s">
        <v>3601</v>
      </c>
      <c r="E1381" s="6" t="s">
        <v>3602</v>
      </c>
      <c r="F1381" s="6" t="str">
        <v>47.78C</v>
      </c>
    </row>
    <row r="1382" spans="2:6" x14ac:dyDescent="0.25">
      <c r="B1382" s="5" t="s">
        <v>3603</v>
      </c>
      <c r="C1382" s="5" t="s">
        <v>3604</v>
      </c>
      <c r="D1382" s="6" t="s">
        <v>3604</v>
      </c>
      <c r="E1382" s="6" t="s">
        <v>3605</v>
      </c>
      <c r="F1382" s="6" t="str">
        <v>47.79Z</v>
      </c>
    </row>
    <row r="1383" spans="2:6" x14ac:dyDescent="0.25">
      <c r="B1383" s="5" t="s">
        <v>3606</v>
      </c>
      <c r="C1383" s="5" t="s">
        <v>3607</v>
      </c>
      <c r="D1383" s="6" t="s">
        <v>3607</v>
      </c>
      <c r="E1383" s="6" t="s">
        <v>3608</v>
      </c>
      <c r="F1383" s="6" t="str">
        <v>47.81Z</v>
      </c>
    </row>
    <row r="1384" spans="2:6" x14ac:dyDescent="0.25">
      <c r="B1384" s="5" t="s">
        <v>3609</v>
      </c>
      <c r="C1384" s="5" t="s">
        <v>3610</v>
      </c>
      <c r="D1384" s="6" t="s">
        <v>3611</v>
      </c>
      <c r="E1384" s="6" t="s">
        <v>3612</v>
      </c>
      <c r="F1384" s="6" t="str">
        <v>47.82Z</v>
      </c>
    </row>
    <row r="1385" spans="2:6" x14ac:dyDescent="0.25">
      <c r="B1385" s="5" t="s">
        <v>3613</v>
      </c>
      <c r="C1385" s="5" t="s">
        <v>3614</v>
      </c>
      <c r="D1385" s="6" t="s">
        <v>3614</v>
      </c>
      <c r="E1385" s="6" t="s">
        <v>3615</v>
      </c>
      <c r="F1385" s="6" t="str">
        <v>47.89Z</v>
      </c>
    </row>
    <row r="1386" spans="2:6" x14ac:dyDescent="0.25">
      <c r="B1386" s="5" t="s">
        <v>3616</v>
      </c>
      <c r="C1386" s="5" t="s">
        <v>3617</v>
      </c>
      <c r="D1386" s="6" t="s">
        <v>3617</v>
      </c>
      <c r="E1386" s="6" t="s">
        <v>3617</v>
      </c>
      <c r="F1386" s="6" t="str">
        <v>47.91A</v>
      </c>
    </row>
    <row r="1387" spans="2:6" x14ac:dyDescent="0.25">
      <c r="B1387" s="5" t="s">
        <v>3618</v>
      </c>
      <c r="C1387" s="5" t="s">
        <v>3619</v>
      </c>
      <c r="D1387" s="6" t="s">
        <v>3619</v>
      </c>
      <c r="E1387" s="6" t="s">
        <v>3620</v>
      </c>
      <c r="F1387" s="6" t="str">
        <v>47.91B</v>
      </c>
    </row>
    <row r="1388" spans="2:6" x14ac:dyDescent="0.25">
      <c r="B1388" s="5" t="s">
        <v>3621</v>
      </c>
      <c r="C1388" s="5" t="s">
        <v>3622</v>
      </c>
      <c r="D1388" s="6" t="s">
        <v>3622</v>
      </c>
      <c r="E1388" s="6" t="s">
        <v>3622</v>
      </c>
      <c r="F1388" s="6" t="str">
        <v>47.99A</v>
      </c>
    </row>
    <row r="1389" spans="2:6" x14ac:dyDescent="0.25">
      <c r="B1389" s="5" t="s">
        <v>3623</v>
      </c>
      <c r="C1389" s="5" t="s">
        <v>3624</v>
      </c>
      <c r="D1389" s="6" t="s">
        <v>3625</v>
      </c>
      <c r="E1389" s="6" t="s">
        <v>3626</v>
      </c>
      <c r="F1389" s="6" t="str">
        <v>47.99B</v>
      </c>
    </row>
    <row r="1390" spans="2:6" x14ac:dyDescent="0.25">
      <c r="B1390" s="5" t="s">
        <v>3627</v>
      </c>
      <c r="C1390" s="5" t="s">
        <v>3628</v>
      </c>
      <c r="D1390" s="6" t="s">
        <v>3628</v>
      </c>
      <c r="E1390" s="6" t="s">
        <v>3629</v>
      </c>
      <c r="F1390" s="6" t="str">
        <v>49.10Z</v>
      </c>
    </row>
    <row r="1391" spans="2:6" x14ac:dyDescent="0.25">
      <c r="B1391" s="5" t="s">
        <v>3630</v>
      </c>
      <c r="C1391" s="5" t="s">
        <v>3631</v>
      </c>
      <c r="D1391" s="6" t="s">
        <v>3632</v>
      </c>
      <c r="E1391" s="6" t="s">
        <v>3632</v>
      </c>
      <c r="F1391" s="6" t="str">
        <v>49.20Z</v>
      </c>
    </row>
    <row r="1392" spans="2:6" x14ac:dyDescent="0.25">
      <c r="B1392" s="5" t="s">
        <v>3633</v>
      </c>
      <c r="C1392" s="5" t="s">
        <v>3634</v>
      </c>
      <c r="D1392" s="6" t="s">
        <v>3634</v>
      </c>
      <c r="E1392" s="6" t="s">
        <v>3635</v>
      </c>
      <c r="F1392" s="6" t="str">
        <v>49.31Z</v>
      </c>
    </row>
    <row r="1393" spans="2:6" x14ac:dyDescent="0.25">
      <c r="B1393" s="5" t="s">
        <v>3636</v>
      </c>
      <c r="C1393" s="5" t="s">
        <v>3637</v>
      </c>
      <c r="D1393" s="6" t="s">
        <v>3637</v>
      </c>
      <c r="E1393" s="6" t="s">
        <v>3637</v>
      </c>
      <c r="F1393" s="6" t="str">
        <v>49.32Z</v>
      </c>
    </row>
    <row r="1394" spans="2:6" x14ac:dyDescent="0.25">
      <c r="B1394" s="5" t="s">
        <v>3638</v>
      </c>
      <c r="C1394" s="5" t="s">
        <v>3639</v>
      </c>
      <c r="D1394" s="6" t="s">
        <v>3639</v>
      </c>
      <c r="E1394" s="6" t="s">
        <v>3640</v>
      </c>
      <c r="F1394" s="6" t="str">
        <v>49.39A</v>
      </c>
    </row>
    <row r="1395" spans="2:6" x14ac:dyDescent="0.25">
      <c r="B1395" s="5" t="s">
        <v>3641</v>
      </c>
      <c r="C1395" s="5" t="s">
        <v>3642</v>
      </c>
      <c r="D1395" s="6" t="s">
        <v>3643</v>
      </c>
      <c r="E1395" s="6" t="s">
        <v>3643</v>
      </c>
      <c r="F1395" s="6" t="str">
        <v>49.39B</v>
      </c>
    </row>
    <row r="1396" spans="2:6" x14ac:dyDescent="0.25">
      <c r="B1396" s="5" t="s">
        <v>3644</v>
      </c>
      <c r="C1396" s="5" t="s">
        <v>3645</v>
      </c>
      <c r="D1396" s="6" t="s">
        <v>3645</v>
      </c>
      <c r="E1396" s="6" t="s">
        <v>3645</v>
      </c>
      <c r="F1396" s="6" t="str">
        <v>49.39C</v>
      </c>
    </row>
    <row r="1397" spans="2:6" x14ac:dyDescent="0.25">
      <c r="B1397" s="5" t="s">
        <v>3646</v>
      </c>
      <c r="C1397" s="5" t="s">
        <v>3647</v>
      </c>
      <c r="D1397" s="6" t="s">
        <v>3647</v>
      </c>
      <c r="E1397" s="6" t="s">
        <v>3647</v>
      </c>
      <c r="F1397" s="6" t="str">
        <v>49.41A</v>
      </c>
    </row>
    <row r="1398" spans="2:6" x14ac:dyDescent="0.25">
      <c r="B1398" s="5" t="s">
        <v>3648</v>
      </c>
      <c r="C1398" s="5" t="s">
        <v>3649</v>
      </c>
      <c r="D1398" s="6" t="s">
        <v>3649</v>
      </c>
      <c r="E1398" s="6" t="s">
        <v>3649</v>
      </c>
      <c r="F1398" s="6" t="str">
        <v>49.41B</v>
      </c>
    </row>
    <row r="1399" spans="2:6" x14ac:dyDescent="0.25">
      <c r="B1399" s="5" t="s">
        <v>3650</v>
      </c>
      <c r="C1399" s="5" t="s">
        <v>3651</v>
      </c>
      <c r="D1399" s="6" t="s">
        <v>3651</v>
      </c>
      <c r="E1399" s="6" t="s">
        <v>3651</v>
      </c>
      <c r="F1399" s="6" t="str">
        <v>49.41C</v>
      </c>
    </row>
    <row r="1400" spans="2:6" x14ac:dyDescent="0.25">
      <c r="B1400" s="5" t="s">
        <v>3652</v>
      </c>
      <c r="C1400" s="5" t="s">
        <v>3653</v>
      </c>
      <c r="D1400" s="6" t="s">
        <v>3653</v>
      </c>
      <c r="E1400" s="6" t="s">
        <v>3653</v>
      </c>
      <c r="F1400" s="6" t="str">
        <v>49.42Z</v>
      </c>
    </row>
    <row r="1401" spans="2:6" x14ac:dyDescent="0.25">
      <c r="B1401" s="5" t="s">
        <v>3654</v>
      </c>
      <c r="C1401" s="5" t="s">
        <v>3655</v>
      </c>
      <c r="D1401" s="6" t="s">
        <v>3655</v>
      </c>
      <c r="E1401" s="6" t="s">
        <v>3655</v>
      </c>
      <c r="F1401" s="6" t="str">
        <v>49.50Z</v>
      </c>
    </row>
    <row r="1402" spans="2:6" x14ac:dyDescent="0.25">
      <c r="B1402" s="5" t="s">
        <v>3656</v>
      </c>
      <c r="C1402" s="5" t="s">
        <v>3657</v>
      </c>
      <c r="D1402" s="6" t="s">
        <v>3657</v>
      </c>
      <c r="E1402" s="6" t="s">
        <v>3658</v>
      </c>
      <c r="F1402" s="6" t="str">
        <v>50.10Z</v>
      </c>
    </row>
    <row r="1403" spans="2:6" x14ac:dyDescent="0.25">
      <c r="B1403" s="5" t="s">
        <v>3659</v>
      </c>
      <c r="C1403" s="5" t="s">
        <v>3660</v>
      </c>
      <c r="D1403" s="6" t="s">
        <v>3660</v>
      </c>
      <c r="E1403" s="6" t="s">
        <v>3660</v>
      </c>
      <c r="F1403" s="6" t="str">
        <v>50.20Z</v>
      </c>
    </row>
    <row r="1404" spans="2:6" x14ac:dyDescent="0.25">
      <c r="B1404" s="5" t="s">
        <v>3661</v>
      </c>
      <c r="C1404" s="5" t="s">
        <v>3662</v>
      </c>
      <c r="D1404" s="6" t="s">
        <v>3662</v>
      </c>
      <c r="E1404" s="6" t="s">
        <v>3662</v>
      </c>
      <c r="F1404" s="6" t="str">
        <v>50.30Z</v>
      </c>
    </row>
    <row r="1405" spans="2:6" x14ac:dyDescent="0.25">
      <c r="B1405" s="5" t="s">
        <v>3663</v>
      </c>
      <c r="C1405" s="5" t="s">
        <v>3664</v>
      </c>
      <c r="D1405" s="6" t="s">
        <v>3665</v>
      </c>
      <c r="E1405" s="6" t="s">
        <v>3665</v>
      </c>
      <c r="F1405" s="6" t="str">
        <v>50.40Z</v>
      </c>
    </row>
    <row r="1406" spans="2:6" x14ac:dyDescent="0.25">
      <c r="B1406" s="5" t="s">
        <v>3666</v>
      </c>
      <c r="C1406" s="5" t="s">
        <v>3667</v>
      </c>
      <c r="D1406" s="6" t="s">
        <v>3667</v>
      </c>
      <c r="E1406" s="6" t="s">
        <v>3667</v>
      </c>
      <c r="F1406" s="6" t="str">
        <v>51.10Z</v>
      </c>
    </row>
    <row r="1407" spans="2:6" x14ac:dyDescent="0.25">
      <c r="B1407" s="5" t="s">
        <v>3668</v>
      </c>
      <c r="C1407" s="5" t="s">
        <v>3669</v>
      </c>
      <c r="D1407" s="6" t="s">
        <v>3669</v>
      </c>
      <c r="E1407" s="6" t="s">
        <v>3669</v>
      </c>
      <c r="F1407" s="6" t="str">
        <v>51.21Z</v>
      </c>
    </row>
    <row r="1408" spans="2:6" x14ac:dyDescent="0.25">
      <c r="B1408" s="5" t="s">
        <v>3670</v>
      </c>
      <c r="C1408" s="5" t="s">
        <v>3671</v>
      </c>
      <c r="D1408" s="6" t="s">
        <v>3671</v>
      </c>
      <c r="E1408" s="6" t="s">
        <v>3671</v>
      </c>
      <c r="F1408" s="6" t="str">
        <v>51.22Z</v>
      </c>
    </row>
    <row r="1409" spans="2:6" x14ac:dyDescent="0.25">
      <c r="B1409" s="5" t="s">
        <v>3672</v>
      </c>
      <c r="C1409" s="5" t="s">
        <v>3673</v>
      </c>
      <c r="D1409" s="6" t="s">
        <v>3673</v>
      </c>
      <c r="E1409" s="6" t="s">
        <v>3673</v>
      </c>
      <c r="F1409" s="6" t="str">
        <v>52.10A</v>
      </c>
    </row>
    <row r="1410" spans="2:6" x14ac:dyDescent="0.25">
      <c r="B1410" s="5" t="s">
        <v>3674</v>
      </c>
      <c r="C1410" s="5" t="s">
        <v>3675</v>
      </c>
      <c r="D1410" s="6" t="s">
        <v>3675</v>
      </c>
      <c r="E1410" s="6" t="s">
        <v>3675</v>
      </c>
      <c r="F1410" s="6" t="str">
        <v>52.10B</v>
      </c>
    </row>
    <row r="1411" spans="2:6" x14ac:dyDescent="0.25">
      <c r="B1411" s="5" t="s">
        <v>3676</v>
      </c>
      <c r="C1411" s="5" t="s">
        <v>3677</v>
      </c>
      <c r="D1411" s="6" t="s">
        <v>3677</v>
      </c>
      <c r="E1411" s="6" t="s">
        <v>3678</v>
      </c>
      <c r="F1411" s="6" t="str">
        <v>52.21Z</v>
      </c>
    </row>
    <row r="1412" spans="2:6" x14ac:dyDescent="0.25">
      <c r="B1412" s="5" t="s">
        <v>3679</v>
      </c>
      <c r="C1412" s="5" t="s">
        <v>3680</v>
      </c>
      <c r="D1412" s="6" t="s">
        <v>3680</v>
      </c>
      <c r="E1412" s="6" t="s">
        <v>3681</v>
      </c>
      <c r="F1412" s="6" t="str">
        <v>52.22Z</v>
      </c>
    </row>
    <row r="1413" spans="2:6" x14ac:dyDescent="0.25">
      <c r="B1413" s="5" t="s">
        <v>3682</v>
      </c>
      <c r="C1413" s="5" t="s">
        <v>3683</v>
      </c>
      <c r="D1413" s="6" t="s">
        <v>3683</v>
      </c>
      <c r="E1413" s="6" t="s">
        <v>3684</v>
      </c>
      <c r="F1413" s="6" t="str">
        <v>52.23Z</v>
      </c>
    </row>
    <row r="1414" spans="2:6" x14ac:dyDescent="0.25">
      <c r="B1414" s="5" t="s">
        <v>3685</v>
      </c>
      <c r="C1414" s="5" t="s">
        <v>3686</v>
      </c>
      <c r="D1414" s="6" t="s">
        <v>3686</v>
      </c>
      <c r="E1414" s="6" t="s">
        <v>3686</v>
      </c>
      <c r="F1414" s="6" t="str">
        <v>52.24A</v>
      </c>
    </row>
    <row r="1415" spans="2:6" x14ac:dyDescent="0.25">
      <c r="B1415" s="5" t="s">
        <v>3687</v>
      </c>
      <c r="C1415" s="5" t="s">
        <v>3688</v>
      </c>
      <c r="D1415" s="6" t="s">
        <v>3688</v>
      </c>
      <c r="E1415" s="6" t="s">
        <v>3688</v>
      </c>
      <c r="F1415" s="6" t="str">
        <v>52.24B</v>
      </c>
    </row>
    <row r="1416" spans="2:6" x14ac:dyDescent="0.25">
      <c r="B1416" s="5" t="s">
        <v>3689</v>
      </c>
      <c r="C1416" s="5" t="s">
        <v>3690</v>
      </c>
      <c r="D1416" s="6" t="s">
        <v>3690</v>
      </c>
      <c r="E1416" s="6" t="s">
        <v>3690</v>
      </c>
      <c r="F1416" s="6" t="str">
        <v>52.29A</v>
      </c>
    </row>
    <row r="1417" spans="2:6" x14ac:dyDescent="0.25">
      <c r="B1417" s="5" t="s">
        <v>3691</v>
      </c>
      <c r="C1417" s="5" t="s">
        <v>3692</v>
      </c>
      <c r="D1417" s="6" t="s">
        <v>3693</v>
      </c>
      <c r="E1417" s="6" t="s">
        <v>3694</v>
      </c>
      <c r="F1417" s="6" t="str">
        <v>52.29B</v>
      </c>
    </row>
    <row r="1418" spans="2:6" x14ac:dyDescent="0.25">
      <c r="B1418" s="5" t="s">
        <v>3695</v>
      </c>
      <c r="C1418" s="5" t="s">
        <v>3696</v>
      </c>
      <c r="D1418" s="6" t="s">
        <v>3697</v>
      </c>
      <c r="E1418" s="6" t="s">
        <v>3698</v>
      </c>
      <c r="F1418" s="6" t="str">
        <v>53.10Z</v>
      </c>
    </row>
    <row r="1419" spans="2:6" x14ac:dyDescent="0.25">
      <c r="B1419" s="5" t="s">
        <v>3699</v>
      </c>
      <c r="C1419" s="5" t="s">
        <v>3700</v>
      </c>
      <c r="D1419" s="6" t="s">
        <v>3700</v>
      </c>
      <c r="E1419" s="6" t="s">
        <v>3700</v>
      </c>
      <c r="F1419" s="6" t="str">
        <v>53.20Z</v>
      </c>
    </row>
    <row r="1420" spans="2:6" x14ac:dyDescent="0.25">
      <c r="B1420" s="5" t="s">
        <v>3701</v>
      </c>
      <c r="C1420" s="5" t="s">
        <v>3702</v>
      </c>
      <c r="D1420" s="6" t="s">
        <v>3703</v>
      </c>
      <c r="E1420" s="6" t="s">
        <v>3703</v>
      </c>
      <c r="F1420" s="6" t="str">
        <v>55.10Z</v>
      </c>
    </row>
    <row r="1421" spans="2:6" x14ac:dyDescent="0.25">
      <c r="B1421" s="5" t="s">
        <v>3704</v>
      </c>
      <c r="C1421" s="5" t="s">
        <v>3705</v>
      </c>
      <c r="D1421" s="6" t="s">
        <v>3706</v>
      </c>
      <c r="E1421" s="6" t="s">
        <v>3707</v>
      </c>
      <c r="F1421" s="6" t="str">
        <v>55.20Z</v>
      </c>
    </row>
    <row r="1422" spans="2:6" x14ac:dyDescent="0.25">
      <c r="B1422" s="5" t="s">
        <v>3708</v>
      </c>
      <c r="C1422" s="5" t="s">
        <v>3709</v>
      </c>
      <c r="D1422" s="6" t="s">
        <v>3710</v>
      </c>
      <c r="E1422" s="6" t="s">
        <v>3711</v>
      </c>
      <c r="F1422" s="6" t="str">
        <v>55.30Z</v>
      </c>
    </row>
    <row r="1423" spans="2:6" x14ac:dyDescent="0.25">
      <c r="B1423" s="5" t="s">
        <v>3712</v>
      </c>
      <c r="C1423" s="5" t="s">
        <v>3713</v>
      </c>
      <c r="D1423" s="6" t="s">
        <v>3714</v>
      </c>
      <c r="E1423" s="6" t="s">
        <v>3714</v>
      </c>
      <c r="F1423" s="6" t="str">
        <v>55.90Z</v>
      </c>
    </row>
    <row r="1424" spans="2:6" x14ac:dyDescent="0.25">
      <c r="B1424" s="5" t="s">
        <v>3715</v>
      </c>
      <c r="C1424" s="5" t="s">
        <v>3716</v>
      </c>
      <c r="D1424" s="6" t="s">
        <v>3716</v>
      </c>
      <c r="E1424" s="6" t="s">
        <v>3716</v>
      </c>
      <c r="F1424" s="6" t="str">
        <v>56.10A</v>
      </c>
    </row>
    <row r="1425" spans="2:6" x14ac:dyDescent="0.25">
      <c r="B1425" s="5" t="s">
        <v>3717</v>
      </c>
      <c r="C1425" s="5" t="s">
        <v>3718</v>
      </c>
      <c r="D1425" s="6" t="s">
        <v>3718</v>
      </c>
      <c r="E1425" s="6" t="s">
        <v>3718</v>
      </c>
      <c r="F1425" s="6" t="str">
        <v>56.10B</v>
      </c>
    </row>
    <row r="1426" spans="2:6" x14ac:dyDescent="0.25">
      <c r="B1426" s="5" t="s">
        <v>3719</v>
      </c>
      <c r="C1426" s="5" t="s">
        <v>3720</v>
      </c>
      <c r="D1426" s="6" t="s">
        <v>3720</v>
      </c>
      <c r="E1426" s="6" t="s">
        <v>3720</v>
      </c>
      <c r="F1426" s="6" t="str">
        <v>56.10C</v>
      </c>
    </row>
    <row r="1427" spans="2:6" x14ac:dyDescent="0.25">
      <c r="B1427" s="5" t="s">
        <v>3721</v>
      </c>
      <c r="C1427" s="5" t="s">
        <v>3722</v>
      </c>
      <c r="D1427" s="6" t="s">
        <v>3723</v>
      </c>
      <c r="E1427" s="6" t="s">
        <v>3723</v>
      </c>
      <c r="F1427" s="6" t="str">
        <v>56.21Z</v>
      </c>
    </row>
    <row r="1428" spans="2:6" x14ac:dyDescent="0.25">
      <c r="B1428" s="5" t="s">
        <v>3724</v>
      </c>
      <c r="C1428" s="5" t="s">
        <v>3725</v>
      </c>
      <c r="D1428" s="6" t="s">
        <v>3725</v>
      </c>
      <c r="E1428" s="6" t="s">
        <v>3725</v>
      </c>
      <c r="F1428" s="6" t="str">
        <v>56.29A</v>
      </c>
    </row>
    <row r="1429" spans="2:6" x14ac:dyDescent="0.25">
      <c r="B1429" s="5" t="s">
        <v>3726</v>
      </c>
      <c r="C1429" s="5" t="s">
        <v>3727</v>
      </c>
      <c r="D1429" s="6" t="s">
        <v>3727</v>
      </c>
      <c r="E1429" s="6" t="s">
        <v>3727</v>
      </c>
      <c r="F1429" s="6" t="str">
        <v>56.29B</v>
      </c>
    </row>
    <row r="1430" spans="2:6" x14ac:dyDescent="0.25">
      <c r="B1430" s="5" t="s">
        <v>3728</v>
      </c>
      <c r="C1430" s="5" t="s">
        <v>3729</v>
      </c>
      <c r="D1430" s="6" t="s">
        <v>3729</v>
      </c>
      <c r="E1430" s="6" t="s">
        <v>3729</v>
      </c>
      <c r="F1430" s="6" t="str">
        <v>56.30Z</v>
      </c>
    </row>
    <row r="1431" spans="2:6" x14ac:dyDescent="0.25">
      <c r="B1431" s="5" t="s">
        <v>3730</v>
      </c>
      <c r="C1431" s="5" t="s">
        <v>3731</v>
      </c>
      <c r="D1431" s="6" t="s">
        <v>3731</v>
      </c>
      <c r="E1431" s="6" t="s">
        <v>3731</v>
      </c>
      <c r="F1431" s="6" t="str">
        <v>58.11Z</v>
      </c>
    </row>
    <row r="1432" spans="2:6" x14ac:dyDescent="0.25">
      <c r="B1432" s="5" t="s">
        <v>3732</v>
      </c>
      <c r="C1432" s="5" t="s">
        <v>3733</v>
      </c>
      <c r="D1432" s="6" t="s">
        <v>3733</v>
      </c>
      <c r="E1432" s="6" t="s">
        <v>3734</v>
      </c>
      <c r="F1432" s="6" t="str">
        <v>58.12Z</v>
      </c>
    </row>
    <row r="1433" spans="2:6" x14ac:dyDescent="0.25">
      <c r="B1433" s="5" t="s">
        <v>3735</v>
      </c>
      <c r="C1433" s="5" t="s">
        <v>3736</v>
      </c>
      <c r="D1433" s="6" t="s">
        <v>3736</v>
      </c>
      <c r="E1433" s="6" t="s">
        <v>3736</v>
      </c>
      <c r="F1433" s="6" t="str">
        <v>58.13Z</v>
      </c>
    </row>
    <row r="1434" spans="2:6" x14ac:dyDescent="0.25">
      <c r="B1434" s="5" t="s">
        <v>3737</v>
      </c>
      <c r="C1434" s="5" t="s">
        <v>3738</v>
      </c>
      <c r="D1434" s="6" t="s">
        <v>3738</v>
      </c>
      <c r="E1434" s="6" t="s">
        <v>3738</v>
      </c>
      <c r="F1434" s="6" t="str">
        <v>58.14Z</v>
      </c>
    </row>
    <row r="1435" spans="2:6" x14ac:dyDescent="0.25">
      <c r="B1435" s="5" t="s">
        <v>3739</v>
      </c>
      <c r="C1435" s="5" t="s">
        <v>3740</v>
      </c>
      <c r="D1435" s="6" t="s">
        <v>3740</v>
      </c>
      <c r="E1435" s="6" t="s">
        <v>3740</v>
      </c>
      <c r="F1435" s="6" t="str">
        <v>58.19Z</v>
      </c>
    </row>
    <row r="1436" spans="2:6" x14ac:dyDescent="0.25">
      <c r="B1436" s="5" t="s">
        <v>3741</v>
      </c>
      <c r="C1436" s="5" t="s">
        <v>3742</v>
      </c>
      <c r="D1436" s="6" t="s">
        <v>3742</v>
      </c>
      <c r="E1436" s="6" t="s">
        <v>3742</v>
      </c>
      <c r="F1436" s="6" t="str">
        <v>58.21Z</v>
      </c>
    </row>
    <row r="1437" spans="2:6" x14ac:dyDescent="0.25">
      <c r="B1437" s="5" t="s">
        <v>3743</v>
      </c>
      <c r="C1437" s="5" t="s">
        <v>3744</v>
      </c>
      <c r="D1437" s="6" t="s">
        <v>3744</v>
      </c>
      <c r="E1437" s="6" t="s">
        <v>3745</v>
      </c>
      <c r="F1437" s="6" t="str">
        <v>58.29A</v>
      </c>
    </row>
    <row r="1438" spans="2:6" x14ac:dyDescent="0.25">
      <c r="B1438" s="5" t="s">
        <v>3746</v>
      </c>
      <c r="C1438" s="5" t="s">
        <v>3747</v>
      </c>
      <c r="D1438" s="6" t="s">
        <v>3747</v>
      </c>
      <c r="E1438" s="6" t="s">
        <v>3748</v>
      </c>
      <c r="F1438" s="6" t="str">
        <v>58.29B</v>
      </c>
    </row>
    <row r="1439" spans="2:6" x14ac:dyDescent="0.25">
      <c r="B1439" s="5" t="s">
        <v>3749</v>
      </c>
      <c r="C1439" s="5" t="s">
        <v>3750</v>
      </c>
      <c r="D1439" s="6" t="s">
        <v>3750</v>
      </c>
      <c r="E1439" s="6" t="s">
        <v>3750</v>
      </c>
      <c r="F1439" s="6" t="str">
        <v>58.29C</v>
      </c>
    </row>
    <row r="1440" spans="2:6" x14ac:dyDescent="0.25">
      <c r="B1440" s="5" t="s">
        <v>3751</v>
      </c>
      <c r="C1440" s="5" t="s">
        <v>3752</v>
      </c>
      <c r="D1440" s="6" t="s">
        <v>3753</v>
      </c>
      <c r="E1440" s="6" t="s">
        <v>3754</v>
      </c>
      <c r="F1440" s="6" t="str">
        <v>59.11A</v>
      </c>
    </row>
    <row r="1441" spans="2:6" x14ac:dyDescent="0.25">
      <c r="B1441" s="5" t="s">
        <v>3755</v>
      </c>
      <c r="C1441" s="5" t="s">
        <v>3756</v>
      </c>
      <c r="D1441" s="6" t="s">
        <v>3756</v>
      </c>
      <c r="E1441" s="6" t="s">
        <v>3757</v>
      </c>
      <c r="F1441" s="6" t="str">
        <v>59.11B</v>
      </c>
    </row>
    <row r="1442" spans="2:6" x14ac:dyDescent="0.25">
      <c r="B1442" s="5" t="s">
        <v>3758</v>
      </c>
      <c r="C1442" s="5" t="s">
        <v>3759</v>
      </c>
      <c r="D1442" s="6" t="s">
        <v>3759</v>
      </c>
      <c r="E1442" s="6" t="s">
        <v>3759</v>
      </c>
      <c r="F1442" s="6" t="str">
        <v>59.11C</v>
      </c>
    </row>
    <row r="1443" spans="2:6" x14ac:dyDescent="0.25">
      <c r="B1443" s="5" t="s">
        <v>3760</v>
      </c>
      <c r="C1443" s="5" t="s">
        <v>3761</v>
      </c>
      <c r="D1443" s="6" t="s">
        <v>3762</v>
      </c>
      <c r="E1443" s="6" t="s">
        <v>3763</v>
      </c>
      <c r="F1443" s="6" t="str">
        <v>59.12Z</v>
      </c>
    </row>
    <row r="1444" spans="2:6" x14ac:dyDescent="0.25">
      <c r="B1444" s="5" t="s">
        <v>3764</v>
      </c>
      <c r="C1444" s="5" t="s">
        <v>3765</v>
      </c>
      <c r="D1444" s="6" t="s">
        <v>3765</v>
      </c>
      <c r="E1444" s="6" t="s">
        <v>3765</v>
      </c>
      <c r="F1444" s="6" t="str">
        <v>59.13A</v>
      </c>
    </row>
    <row r="1445" spans="2:6" x14ac:dyDescent="0.25">
      <c r="B1445" s="5" t="s">
        <v>3766</v>
      </c>
      <c r="C1445" s="5" t="s">
        <v>3767</v>
      </c>
      <c r="D1445" s="6" t="s">
        <v>3767</v>
      </c>
      <c r="E1445" s="6" t="s">
        <v>3767</v>
      </c>
      <c r="F1445" s="6" t="str">
        <v>59.13B</v>
      </c>
    </row>
    <row r="1446" spans="2:6" x14ac:dyDescent="0.25">
      <c r="B1446" s="5" t="s">
        <v>3768</v>
      </c>
      <c r="C1446" s="5" t="s">
        <v>3769</v>
      </c>
      <c r="D1446" s="6" t="s">
        <v>3769</v>
      </c>
      <c r="E1446" s="6" t="s">
        <v>3769</v>
      </c>
      <c r="F1446" s="6" t="str">
        <v>59.14Z</v>
      </c>
    </row>
    <row r="1447" spans="2:6" x14ac:dyDescent="0.25">
      <c r="B1447" s="5" t="s">
        <v>3770</v>
      </c>
      <c r="C1447" s="5" t="s">
        <v>3771</v>
      </c>
      <c r="D1447" s="6" t="s">
        <v>3772</v>
      </c>
      <c r="E1447" s="6" t="s">
        <v>3773</v>
      </c>
      <c r="F1447" s="6" t="str">
        <v>59.20Z</v>
      </c>
    </row>
    <row r="1448" spans="2:6" x14ac:dyDescent="0.25">
      <c r="B1448" s="5" t="s">
        <v>3774</v>
      </c>
      <c r="C1448" s="5" t="s">
        <v>3775</v>
      </c>
      <c r="D1448" s="6" t="s">
        <v>3775</v>
      </c>
      <c r="E1448" s="6" t="s">
        <v>3775</v>
      </c>
      <c r="F1448" s="6" t="str">
        <v>60.10Z</v>
      </c>
    </row>
    <row r="1449" spans="2:6" x14ac:dyDescent="0.25">
      <c r="B1449" s="5" t="s">
        <v>3776</v>
      </c>
      <c r="C1449" s="5" t="s">
        <v>3777</v>
      </c>
      <c r="D1449" s="6" t="s">
        <v>3777</v>
      </c>
      <c r="E1449" s="6" t="s">
        <v>3777</v>
      </c>
      <c r="F1449" s="6" t="str">
        <v>60.20A</v>
      </c>
    </row>
    <row r="1450" spans="2:6" x14ac:dyDescent="0.25">
      <c r="B1450" s="5" t="s">
        <v>3778</v>
      </c>
      <c r="C1450" s="5" t="s">
        <v>3779</v>
      </c>
      <c r="D1450" s="6" t="s">
        <v>3779</v>
      </c>
      <c r="E1450" s="6" t="s">
        <v>3779</v>
      </c>
      <c r="F1450" s="6" t="str">
        <v>60.20B</v>
      </c>
    </row>
    <row r="1451" spans="2:6" x14ac:dyDescent="0.25">
      <c r="B1451" s="5" t="s">
        <v>3780</v>
      </c>
      <c r="C1451" s="5" t="s">
        <v>3781</v>
      </c>
      <c r="D1451" s="6" t="s">
        <v>3781</v>
      </c>
      <c r="E1451" s="6" t="s">
        <v>3781</v>
      </c>
      <c r="F1451" s="6" t="str">
        <v>61.10Z</v>
      </c>
    </row>
    <row r="1452" spans="2:6" x14ac:dyDescent="0.25">
      <c r="B1452" s="5" t="s">
        <v>3782</v>
      </c>
      <c r="C1452" s="5" t="s">
        <v>3783</v>
      </c>
      <c r="D1452" s="6" t="s">
        <v>3784</v>
      </c>
      <c r="E1452" s="6" t="s">
        <v>3784</v>
      </c>
      <c r="F1452" s="6" t="str">
        <v>61.20Z</v>
      </c>
    </row>
    <row r="1453" spans="2:6" x14ac:dyDescent="0.25">
      <c r="B1453" s="5" t="s">
        <v>3785</v>
      </c>
      <c r="C1453" s="5" t="s">
        <v>3786</v>
      </c>
      <c r="D1453" s="6" t="s">
        <v>3786</v>
      </c>
      <c r="E1453" s="6" t="s">
        <v>3786</v>
      </c>
      <c r="F1453" s="6" t="str">
        <v>61.30Z</v>
      </c>
    </row>
    <row r="1454" spans="2:6" x14ac:dyDescent="0.25">
      <c r="B1454" s="5" t="s">
        <v>3787</v>
      </c>
      <c r="C1454" s="5" t="s">
        <v>3788</v>
      </c>
      <c r="D1454" s="6" t="s">
        <v>3789</v>
      </c>
      <c r="E1454" s="6" t="s">
        <v>3789</v>
      </c>
      <c r="F1454" s="6" t="str">
        <v>61.90Z</v>
      </c>
    </row>
    <row r="1455" spans="2:6" x14ac:dyDescent="0.25">
      <c r="B1455" s="5" t="s">
        <v>3790</v>
      </c>
      <c r="C1455" s="5" t="s">
        <v>3791</v>
      </c>
      <c r="D1455" s="6" t="s">
        <v>3791</v>
      </c>
      <c r="E1455" s="6" t="s">
        <v>3791</v>
      </c>
      <c r="F1455" s="6" t="str">
        <v>62.01Z</v>
      </c>
    </row>
    <row r="1456" spans="2:6" x14ac:dyDescent="0.25">
      <c r="B1456" s="5" t="s">
        <v>3792</v>
      </c>
      <c r="C1456" s="5" t="s">
        <v>3793</v>
      </c>
      <c r="D1456" s="6" t="s">
        <v>3793</v>
      </c>
      <c r="E1456" s="6" t="s">
        <v>3794</v>
      </c>
      <c r="F1456" s="6" t="str">
        <v>62.02A</v>
      </c>
    </row>
    <row r="1457" spans="2:6" x14ac:dyDescent="0.25">
      <c r="B1457" s="5" t="s">
        <v>3795</v>
      </c>
      <c r="C1457" s="5" t="s">
        <v>3796</v>
      </c>
      <c r="D1457" s="6" t="s">
        <v>3796</v>
      </c>
      <c r="E1457" s="6" t="s">
        <v>3797</v>
      </c>
      <c r="F1457" s="6" t="str">
        <v>62.02B</v>
      </c>
    </row>
    <row r="1458" spans="2:6" x14ac:dyDescent="0.25">
      <c r="B1458" s="5" t="s">
        <v>3798</v>
      </c>
      <c r="C1458" s="5" t="s">
        <v>3799</v>
      </c>
      <c r="D1458" s="6" t="s">
        <v>3799</v>
      </c>
      <c r="E1458" s="6" t="s">
        <v>3799</v>
      </c>
      <c r="F1458" s="6" t="str">
        <v>62.03Z</v>
      </c>
    </row>
    <row r="1459" spans="2:6" x14ac:dyDescent="0.25">
      <c r="B1459" s="5" t="s">
        <v>3800</v>
      </c>
      <c r="C1459" s="5" t="s">
        <v>3801</v>
      </c>
      <c r="D1459" s="6" t="s">
        <v>3801</v>
      </c>
      <c r="E1459" s="6" t="s">
        <v>3801</v>
      </c>
      <c r="F1459" s="6" t="str">
        <v>62.09Z</v>
      </c>
    </row>
    <row r="1460" spans="2:6" x14ac:dyDescent="0.25">
      <c r="B1460" s="5" t="s">
        <v>3802</v>
      </c>
      <c r="C1460" s="5" t="s">
        <v>3803</v>
      </c>
      <c r="D1460" s="6" t="s">
        <v>3803</v>
      </c>
      <c r="E1460" s="6" t="s">
        <v>3804</v>
      </c>
      <c r="F1460" s="6" t="str">
        <v>63.11Z</v>
      </c>
    </row>
    <row r="1461" spans="2:6" x14ac:dyDescent="0.25">
      <c r="B1461" s="5" t="s">
        <v>3805</v>
      </c>
      <c r="C1461" s="5" t="s">
        <v>3806</v>
      </c>
      <c r="D1461" s="6" t="s">
        <v>3806</v>
      </c>
      <c r="E1461" s="6" t="s">
        <v>3806</v>
      </c>
      <c r="F1461" s="6" t="str">
        <v>63.12Z</v>
      </c>
    </row>
    <row r="1462" spans="2:6" x14ac:dyDescent="0.25">
      <c r="B1462" s="5" t="s">
        <v>3807</v>
      </c>
      <c r="C1462" s="5" t="s">
        <v>3808</v>
      </c>
      <c r="D1462" s="6" t="s">
        <v>3808</v>
      </c>
      <c r="E1462" s="6" t="s">
        <v>3808</v>
      </c>
      <c r="F1462" s="6" t="str">
        <v>63.91Z</v>
      </c>
    </row>
    <row r="1463" spans="2:6" x14ac:dyDescent="0.25">
      <c r="B1463" s="5" t="s">
        <v>3809</v>
      </c>
      <c r="C1463" s="5" t="s">
        <v>3810</v>
      </c>
      <c r="D1463" s="6" t="s">
        <v>3810</v>
      </c>
      <c r="E1463" s="6" t="s">
        <v>3810</v>
      </c>
      <c r="F1463" s="6" t="str">
        <v>63.99Z</v>
      </c>
    </row>
    <row r="1464" spans="2:6" x14ac:dyDescent="0.25">
      <c r="B1464" s="5" t="s">
        <v>3811</v>
      </c>
      <c r="C1464" s="5" t="s">
        <v>3812</v>
      </c>
      <c r="D1464" s="6" t="s">
        <v>3812</v>
      </c>
      <c r="E1464" s="6" t="s">
        <v>3812</v>
      </c>
      <c r="F1464" s="6" t="str">
        <v>64.11Z</v>
      </c>
    </row>
    <row r="1465" spans="2:6" x14ac:dyDescent="0.25">
      <c r="B1465" s="5" t="s">
        <v>3813</v>
      </c>
      <c r="C1465" s="5" t="s">
        <v>3814</v>
      </c>
      <c r="D1465" s="6" t="s">
        <v>3814</v>
      </c>
      <c r="E1465" s="6" t="s">
        <v>3814</v>
      </c>
      <c r="F1465" s="6" t="str">
        <v>64.19Z</v>
      </c>
    </row>
    <row r="1466" spans="2:6" x14ac:dyDescent="0.25">
      <c r="B1466" s="5" t="s">
        <v>3815</v>
      </c>
      <c r="C1466" s="5" t="s">
        <v>3816</v>
      </c>
      <c r="D1466" s="6" t="s">
        <v>3816</v>
      </c>
      <c r="E1466" s="6" t="s">
        <v>3816</v>
      </c>
      <c r="F1466" s="6" t="str">
        <v>64.20Z</v>
      </c>
    </row>
    <row r="1467" spans="2:6" x14ac:dyDescent="0.25">
      <c r="B1467" s="5" t="s">
        <v>3817</v>
      </c>
      <c r="C1467" s="5" t="s">
        <v>3818</v>
      </c>
      <c r="D1467" s="6" t="s">
        <v>3818</v>
      </c>
      <c r="E1467" s="6" t="s">
        <v>3819</v>
      </c>
      <c r="F1467" s="6" t="str">
        <v>64.30Z</v>
      </c>
    </row>
    <row r="1468" spans="2:6" x14ac:dyDescent="0.25">
      <c r="B1468" s="5" t="s">
        <v>3820</v>
      </c>
      <c r="C1468" s="5" t="s">
        <v>3821</v>
      </c>
      <c r="D1468" s="6" t="s">
        <v>3822</v>
      </c>
      <c r="E1468" s="6" t="s">
        <v>3822</v>
      </c>
      <c r="F1468" s="6" t="str">
        <v>64.91Z</v>
      </c>
    </row>
    <row r="1469" spans="2:6" x14ac:dyDescent="0.25">
      <c r="B1469" s="5" t="s">
        <v>3823</v>
      </c>
      <c r="C1469" s="5" t="s">
        <v>3824</v>
      </c>
      <c r="D1469" s="6" t="s">
        <v>3824</v>
      </c>
      <c r="E1469" s="6" t="s">
        <v>3824</v>
      </c>
      <c r="F1469" s="6" t="str">
        <v>64.92Z</v>
      </c>
    </row>
    <row r="1470" spans="2:6" x14ac:dyDescent="0.25">
      <c r="B1470" s="5" t="s">
        <v>3825</v>
      </c>
      <c r="C1470" s="5" t="s">
        <v>3826</v>
      </c>
      <c r="D1470" s="6" t="s">
        <v>3827</v>
      </c>
      <c r="E1470" s="6" t="s">
        <v>3828</v>
      </c>
      <c r="F1470" s="6" t="str">
        <v>64.99Z</v>
      </c>
    </row>
    <row r="1471" spans="2:6" x14ac:dyDescent="0.25">
      <c r="B1471" s="5" t="s">
        <v>3829</v>
      </c>
      <c r="C1471" s="5" t="s">
        <v>3830</v>
      </c>
      <c r="D1471" s="6" t="s">
        <v>3830</v>
      </c>
      <c r="E1471" s="6" t="s">
        <v>3830</v>
      </c>
      <c r="F1471" s="6" t="str">
        <v>65.11Z</v>
      </c>
    </row>
    <row r="1472" spans="2:6" x14ac:dyDescent="0.25">
      <c r="B1472" s="5" t="s">
        <v>3831</v>
      </c>
      <c r="C1472" s="5" t="s">
        <v>3832</v>
      </c>
      <c r="D1472" s="6" t="s">
        <v>3832</v>
      </c>
      <c r="E1472" s="6" t="s">
        <v>3832</v>
      </c>
      <c r="F1472" s="6" t="str">
        <v>65.12Z</v>
      </c>
    </row>
    <row r="1473" spans="2:6" x14ac:dyDescent="0.25">
      <c r="B1473" s="5" t="s">
        <v>3833</v>
      </c>
      <c r="C1473" s="5" t="s">
        <v>3834</v>
      </c>
      <c r="D1473" s="6" t="s">
        <v>3834</v>
      </c>
      <c r="E1473" s="6" t="s">
        <v>3834</v>
      </c>
      <c r="F1473" s="6" t="str">
        <v>65.20Z</v>
      </c>
    </row>
    <row r="1474" spans="2:6" x14ac:dyDescent="0.25">
      <c r="B1474" s="5" t="s">
        <v>3835</v>
      </c>
      <c r="C1474" s="5" t="s">
        <v>3836</v>
      </c>
      <c r="D1474" s="6" t="s">
        <v>3836</v>
      </c>
      <c r="E1474" s="6" t="s">
        <v>3836</v>
      </c>
      <c r="F1474" s="6" t="str">
        <v>65.30Z</v>
      </c>
    </row>
    <row r="1475" spans="2:6" x14ac:dyDescent="0.25">
      <c r="B1475" s="5" t="s">
        <v>3837</v>
      </c>
      <c r="C1475" s="5" t="s">
        <v>3838</v>
      </c>
      <c r="D1475" s="6" t="s">
        <v>3838</v>
      </c>
      <c r="E1475" s="6" t="s">
        <v>3838</v>
      </c>
      <c r="F1475" s="6" t="str">
        <v>66.11Z</v>
      </c>
    </row>
    <row r="1476" spans="2:6" x14ac:dyDescent="0.25">
      <c r="B1476" s="5" t="s">
        <v>3839</v>
      </c>
      <c r="C1476" s="5" t="s">
        <v>3840</v>
      </c>
      <c r="D1476" s="6" t="s">
        <v>3840</v>
      </c>
      <c r="E1476" s="6" t="s">
        <v>3841</v>
      </c>
      <c r="F1476" s="6" t="str">
        <v>66.12Z</v>
      </c>
    </row>
    <row r="1477" spans="2:6" x14ac:dyDescent="0.25">
      <c r="B1477" s="5" t="s">
        <v>3842</v>
      </c>
      <c r="C1477" s="5" t="s">
        <v>3843</v>
      </c>
      <c r="D1477" s="6" t="s">
        <v>3843</v>
      </c>
      <c r="E1477" s="6" t="s">
        <v>3844</v>
      </c>
      <c r="F1477" s="6" t="str">
        <v>66.19A</v>
      </c>
    </row>
    <row r="1478" spans="2:6" x14ac:dyDescent="0.25">
      <c r="B1478" s="5" t="s">
        <v>3845</v>
      </c>
      <c r="C1478" s="5" t="s">
        <v>3846</v>
      </c>
      <c r="D1478" s="6" t="s">
        <v>3847</v>
      </c>
      <c r="E1478" s="6" t="s">
        <v>3848</v>
      </c>
      <c r="F1478" s="6" t="str">
        <v>66.19B</v>
      </c>
    </row>
    <row r="1479" spans="2:6" x14ac:dyDescent="0.25">
      <c r="B1479" s="5" t="s">
        <v>3849</v>
      </c>
      <c r="C1479" s="5" t="s">
        <v>3850</v>
      </c>
      <c r="D1479" s="6" t="s">
        <v>3850</v>
      </c>
      <c r="E1479" s="6" t="s">
        <v>3850</v>
      </c>
      <c r="F1479" s="6" t="str">
        <v>66.21Z</v>
      </c>
    </row>
    <row r="1480" spans="2:6" x14ac:dyDescent="0.25">
      <c r="B1480" s="5" t="s">
        <v>3851</v>
      </c>
      <c r="C1480" s="5" t="s">
        <v>3852</v>
      </c>
      <c r="D1480" s="6" t="s">
        <v>3852</v>
      </c>
      <c r="E1480" s="6" t="s">
        <v>3853</v>
      </c>
      <c r="F1480" s="6" t="str">
        <v>66.22Z</v>
      </c>
    </row>
    <row r="1481" spans="2:6" x14ac:dyDescent="0.25">
      <c r="B1481" s="5" t="s">
        <v>3854</v>
      </c>
      <c r="C1481" s="5" t="s">
        <v>3855</v>
      </c>
      <c r="D1481" s="6" t="s">
        <v>3856</v>
      </c>
      <c r="E1481" s="6" t="s">
        <v>3857</v>
      </c>
      <c r="F1481" s="6" t="str">
        <v>66.29Z</v>
      </c>
    </row>
    <row r="1482" spans="2:6" x14ac:dyDescent="0.25">
      <c r="B1482" s="5" t="s">
        <v>3858</v>
      </c>
      <c r="C1482" s="5" t="s">
        <v>3859</v>
      </c>
      <c r="D1482" s="6" t="s">
        <v>3859</v>
      </c>
      <c r="E1482" s="6" t="s">
        <v>3859</v>
      </c>
      <c r="F1482" s="6" t="str">
        <v>66.30Z</v>
      </c>
    </row>
    <row r="1483" spans="2:6" x14ac:dyDescent="0.25">
      <c r="B1483" s="5" t="s">
        <v>3860</v>
      </c>
      <c r="C1483" s="5" t="s">
        <v>3861</v>
      </c>
      <c r="D1483" s="6" t="s">
        <v>3861</v>
      </c>
      <c r="E1483" s="6" t="s">
        <v>3862</v>
      </c>
      <c r="F1483" s="6" t="str">
        <v>68.10Z</v>
      </c>
    </row>
    <row r="1484" spans="2:6" x14ac:dyDescent="0.25">
      <c r="B1484" s="5" t="s">
        <v>3863</v>
      </c>
      <c r="C1484" s="5" t="s">
        <v>3864</v>
      </c>
      <c r="D1484" s="6" t="s">
        <v>3864</v>
      </c>
      <c r="E1484" s="6" t="s">
        <v>3864</v>
      </c>
      <c r="F1484" s="6" t="str">
        <v>68.20A</v>
      </c>
    </row>
    <row r="1485" spans="2:6" x14ac:dyDescent="0.25">
      <c r="B1485" s="5" t="s">
        <v>3865</v>
      </c>
      <c r="C1485" s="5" t="s">
        <v>3866</v>
      </c>
      <c r="D1485" s="6" t="s">
        <v>3866</v>
      </c>
      <c r="E1485" s="6" t="s">
        <v>3867</v>
      </c>
      <c r="F1485" s="6" t="str">
        <v>68.20B</v>
      </c>
    </row>
    <row r="1486" spans="2:6" x14ac:dyDescent="0.25">
      <c r="B1486" s="5" t="s">
        <v>3868</v>
      </c>
      <c r="C1486" s="5" t="s">
        <v>3869</v>
      </c>
      <c r="D1486" s="6" t="s">
        <v>3869</v>
      </c>
      <c r="E1486" s="6" t="s">
        <v>3869</v>
      </c>
      <c r="F1486" s="6" t="str">
        <v>68.31Z</v>
      </c>
    </row>
    <row r="1487" spans="2:6" x14ac:dyDescent="0.25">
      <c r="B1487" s="5" t="s">
        <v>3870</v>
      </c>
      <c r="C1487" s="5" t="s">
        <v>3871</v>
      </c>
      <c r="D1487" s="6" t="s">
        <v>3871</v>
      </c>
      <c r="E1487" s="6" t="s">
        <v>3872</v>
      </c>
      <c r="F1487" s="6" t="str">
        <v>68.32A</v>
      </c>
    </row>
    <row r="1488" spans="2:6" x14ac:dyDescent="0.25">
      <c r="B1488" s="5" t="s">
        <v>3873</v>
      </c>
      <c r="C1488" s="5" t="s">
        <v>3874</v>
      </c>
      <c r="D1488" s="6" t="s">
        <v>3874</v>
      </c>
      <c r="E1488" s="6" t="s">
        <v>3875</v>
      </c>
      <c r="F1488" s="6" t="str">
        <v>68.32B</v>
      </c>
    </row>
    <row r="1489" spans="2:6" x14ac:dyDescent="0.25">
      <c r="B1489" s="5" t="s">
        <v>3876</v>
      </c>
      <c r="C1489" s="5" t="s">
        <v>3877</v>
      </c>
      <c r="D1489" s="6" t="s">
        <v>3877</v>
      </c>
      <c r="E1489" s="6" t="s">
        <v>3877</v>
      </c>
      <c r="F1489" s="6" t="str">
        <v>69.10Z</v>
      </c>
    </row>
    <row r="1490" spans="2:6" x14ac:dyDescent="0.25">
      <c r="B1490" s="5" t="s">
        <v>3878</v>
      </c>
      <c r="C1490" s="5" t="s">
        <v>3879</v>
      </c>
      <c r="D1490" s="6" t="s">
        <v>3879</v>
      </c>
      <c r="E1490" s="6" t="s">
        <v>3879</v>
      </c>
      <c r="F1490" s="6" t="str">
        <v>69.20Z</v>
      </c>
    </row>
    <row r="1491" spans="2:6" x14ac:dyDescent="0.25">
      <c r="B1491" s="5" t="s">
        <v>3880</v>
      </c>
      <c r="C1491" s="5" t="s">
        <v>3881</v>
      </c>
      <c r="D1491" s="6" t="s">
        <v>3881</v>
      </c>
      <c r="E1491" s="6" t="s">
        <v>3881</v>
      </c>
      <c r="F1491" s="6" t="str">
        <v>70.10Z</v>
      </c>
    </row>
    <row r="1492" spans="2:6" x14ac:dyDescent="0.25">
      <c r="B1492" s="5" t="s">
        <v>3882</v>
      </c>
      <c r="C1492" s="5" t="s">
        <v>3883</v>
      </c>
      <c r="D1492" s="6" t="s">
        <v>3883</v>
      </c>
      <c r="E1492" s="6" t="s">
        <v>3884</v>
      </c>
      <c r="F1492" s="6" t="str">
        <v>70.21Z</v>
      </c>
    </row>
    <row r="1493" spans="2:6" x14ac:dyDescent="0.25">
      <c r="B1493" s="5" t="s">
        <v>3885</v>
      </c>
      <c r="C1493" s="5" t="s">
        <v>3886</v>
      </c>
      <c r="D1493" s="6" t="s">
        <v>3886</v>
      </c>
      <c r="E1493" s="6" t="s">
        <v>3887</v>
      </c>
      <c r="F1493" s="6" t="str">
        <v>70.22Z</v>
      </c>
    </row>
    <row r="1494" spans="2:6" x14ac:dyDescent="0.25">
      <c r="B1494" s="5" t="s">
        <v>3888</v>
      </c>
      <c r="C1494" s="5" t="s">
        <v>3889</v>
      </c>
      <c r="D1494" s="6" t="s">
        <v>3890</v>
      </c>
      <c r="E1494" s="6" t="s">
        <v>3890</v>
      </c>
      <c r="F1494" s="6" t="str">
        <v>71.11Z</v>
      </c>
    </row>
    <row r="1495" spans="2:6" x14ac:dyDescent="0.25">
      <c r="B1495" s="5" t="s">
        <v>3891</v>
      </c>
      <c r="C1495" s="5" t="s">
        <v>3892</v>
      </c>
      <c r="D1495" s="6" t="s">
        <v>3892</v>
      </c>
      <c r="E1495" s="6" t="s">
        <v>3892</v>
      </c>
      <c r="F1495" s="6" t="str">
        <v>71.12A</v>
      </c>
    </row>
    <row r="1496" spans="2:6" x14ac:dyDescent="0.25">
      <c r="B1496" s="5" t="s">
        <v>3893</v>
      </c>
      <c r="C1496" s="5" t="s">
        <v>3894</v>
      </c>
      <c r="D1496" s="6" t="s">
        <v>3894</v>
      </c>
      <c r="E1496" s="6" t="s">
        <v>3894</v>
      </c>
      <c r="F1496" s="6" t="str">
        <v>71.12B</v>
      </c>
    </row>
    <row r="1497" spans="2:6" x14ac:dyDescent="0.25">
      <c r="B1497" s="5" t="s">
        <v>3895</v>
      </c>
      <c r="C1497" s="5" t="s">
        <v>3896</v>
      </c>
      <c r="D1497" s="6" t="s">
        <v>3896</v>
      </c>
      <c r="E1497" s="6" t="s">
        <v>3896</v>
      </c>
      <c r="F1497" s="6" t="str">
        <v>71.20A</v>
      </c>
    </row>
    <row r="1498" spans="2:6" x14ac:dyDescent="0.25">
      <c r="B1498" s="5" t="s">
        <v>3897</v>
      </c>
      <c r="C1498" s="5" t="s">
        <v>3898</v>
      </c>
      <c r="D1498" s="6" t="s">
        <v>3898</v>
      </c>
      <c r="E1498" s="6" t="s">
        <v>3899</v>
      </c>
      <c r="F1498" s="6" t="str">
        <v>71.20B</v>
      </c>
    </row>
    <row r="1499" spans="2:6" x14ac:dyDescent="0.25">
      <c r="B1499" s="5" t="s">
        <v>3900</v>
      </c>
      <c r="C1499" s="5" t="s">
        <v>3901</v>
      </c>
      <c r="D1499" s="6" t="s">
        <v>3901</v>
      </c>
      <c r="E1499" s="6" t="s">
        <v>3902</v>
      </c>
      <c r="F1499" s="6" t="str">
        <v>72.11Z</v>
      </c>
    </row>
    <row r="1500" spans="2:6" x14ac:dyDescent="0.25">
      <c r="B1500" s="5" t="s">
        <v>3903</v>
      </c>
      <c r="C1500" s="5" t="s">
        <v>3904</v>
      </c>
      <c r="D1500" s="6" t="s">
        <v>3905</v>
      </c>
      <c r="E1500" s="6" t="s">
        <v>3906</v>
      </c>
      <c r="F1500" s="6" t="str">
        <v>72.19Z</v>
      </c>
    </row>
    <row r="1501" spans="2:6" x14ac:dyDescent="0.25">
      <c r="B1501" s="5" t="s">
        <v>3907</v>
      </c>
      <c r="C1501" s="5" t="s">
        <v>3908</v>
      </c>
      <c r="D1501" s="6" t="s">
        <v>3908</v>
      </c>
      <c r="E1501" s="6" t="s">
        <v>3909</v>
      </c>
      <c r="F1501" s="6" t="str">
        <v>72.20Z</v>
      </c>
    </row>
    <row r="1502" spans="2:6" x14ac:dyDescent="0.25">
      <c r="B1502" s="5" t="s">
        <v>3910</v>
      </c>
      <c r="C1502" s="5" t="s">
        <v>3911</v>
      </c>
      <c r="D1502" s="6" t="s">
        <v>3911</v>
      </c>
      <c r="E1502" s="6" t="s">
        <v>3911</v>
      </c>
      <c r="F1502" s="6" t="str">
        <v>73.11Z</v>
      </c>
    </row>
    <row r="1503" spans="2:6" x14ac:dyDescent="0.25">
      <c r="B1503" s="5" t="s">
        <v>3912</v>
      </c>
      <c r="C1503" s="5" t="s">
        <v>3913</v>
      </c>
      <c r="D1503" s="6" t="s">
        <v>3913</v>
      </c>
      <c r="E1503" s="6" t="s">
        <v>3913</v>
      </c>
      <c r="F1503" s="6" t="str">
        <v>73.12Z</v>
      </c>
    </row>
    <row r="1504" spans="2:6" x14ac:dyDescent="0.25">
      <c r="B1504" s="5" t="s">
        <v>3914</v>
      </c>
      <c r="C1504" s="5" t="s">
        <v>3915</v>
      </c>
      <c r="D1504" s="6" t="s">
        <v>3915</v>
      </c>
      <c r="E1504" s="6" t="s">
        <v>3915</v>
      </c>
      <c r="F1504" s="6" t="str">
        <v>73.20Z</v>
      </c>
    </row>
    <row r="1505" spans="2:6" x14ac:dyDescent="0.25">
      <c r="B1505" s="5" t="s">
        <v>3916</v>
      </c>
      <c r="C1505" s="5" t="s">
        <v>3917</v>
      </c>
      <c r="D1505" s="6" t="s">
        <v>3917</v>
      </c>
      <c r="E1505" s="6" t="s">
        <v>3917</v>
      </c>
      <c r="F1505" s="6" t="str">
        <v>74.10Z</v>
      </c>
    </row>
    <row r="1506" spans="2:6" x14ac:dyDescent="0.25">
      <c r="B1506" s="5" t="s">
        <v>3918</v>
      </c>
      <c r="C1506" s="5" t="s">
        <v>3919</v>
      </c>
      <c r="D1506" s="6" t="s">
        <v>3919</v>
      </c>
      <c r="E1506" s="6" t="s">
        <v>3919</v>
      </c>
      <c r="F1506" s="6" t="str">
        <v>74.20Z</v>
      </c>
    </row>
    <row r="1507" spans="2:6" x14ac:dyDescent="0.25">
      <c r="B1507" s="5" t="s">
        <v>3920</v>
      </c>
      <c r="C1507" s="5" t="s">
        <v>3921</v>
      </c>
      <c r="D1507" s="6" t="s">
        <v>3921</v>
      </c>
      <c r="E1507" s="6" t="s">
        <v>3921</v>
      </c>
      <c r="F1507" s="6" t="str">
        <v>74.30Z</v>
      </c>
    </row>
    <row r="1508" spans="2:6" x14ac:dyDescent="0.25">
      <c r="B1508" s="5" t="s">
        <v>3922</v>
      </c>
      <c r="C1508" s="5" t="s">
        <v>3923</v>
      </c>
      <c r="D1508" s="6" t="s">
        <v>3923</v>
      </c>
      <c r="E1508" s="6" t="s">
        <v>3924</v>
      </c>
      <c r="F1508" s="6" t="str">
        <v>74.90A</v>
      </c>
    </row>
    <row r="1509" spans="2:6" x14ac:dyDescent="0.25">
      <c r="B1509" s="5" t="s">
        <v>3925</v>
      </c>
      <c r="C1509" s="5" t="s">
        <v>3926</v>
      </c>
      <c r="D1509" s="6" t="s">
        <v>3926</v>
      </c>
      <c r="E1509" s="6" t="s">
        <v>3927</v>
      </c>
      <c r="F1509" s="6" t="str">
        <v>74.90B</v>
      </c>
    </row>
    <row r="1510" spans="2:6" x14ac:dyDescent="0.25">
      <c r="B1510" s="5" t="s">
        <v>3928</v>
      </c>
      <c r="C1510" s="5" t="s">
        <v>3929</v>
      </c>
      <c r="D1510" s="6" t="s">
        <v>3929</v>
      </c>
      <c r="E1510" s="6" t="s">
        <v>3929</v>
      </c>
      <c r="F1510" s="6" t="str">
        <v>75.00Z</v>
      </c>
    </row>
    <row r="1511" spans="2:6" x14ac:dyDescent="0.25">
      <c r="B1511" s="5" t="s">
        <v>3930</v>
      </c>
      <c r="C1511" s="5" t="s">
        <v>3931</v>
      </c>
      <c r="D1511" s="6" t="s">
        <v>3932</v>
      </c>
      <c r="E1511" s="6" t="s">
        <v>3933</v>
      </c>
      <c r="F1511" s="6" t="str">
        <v>77.11A</v>
      </c>
    </row>
    <row r="1512" spans="2:6" x14ac:dyDescent="0.25">
      <c r="B1512" s="5" t="s">
        <v>3934</v>
      </c>
      <c r="C1512" s="5" t="s">
        <v>3935</v>
      </c>
      <c r="D1512" s="6" t="s">
        <v>3936</v>
      </c>
      <c r="E1512" s="6" t="s">
        <v>3937</v>
      </c>
      <c r="F1512" s="6" t="str">
        <v>77.11B</v>
      </c>
    </row>
    <row r="1513" spans="2:6" x14ac:dyDescent="0.25">
      <c r="B1513" s="5" t="s">
        <v>3938</v>
      </c>
      <c r="C1513" s="5" t="s">
        <v>3939</v>
      </c>
      <c r="D1513" s="6" t="s">
        <v>3939</v>
      </c>
      <c r="E1513" s="6" t="s">
        <v>3939</v>
      </c>
      <c r="F1513" s="6" t="str">
        <v>77.12Z</v>
      </c>
    </row>
    <row r="1514" spans="2:6" x14ac:dyDescent="0.25">
      <c r="B1514" s="5" t="s">
        <v>3940</v>
      </c>
      <c r="C1514" s="5" t="s">
        <v>3941</v>
      </c>
      <c r="D1514" s="6" t="s">
        <v>3942</v>
      </c>
      <c r="E1514" s="6" t="s">
        <v>3943</v>
      </c>
      <c r="F1514" s="6" t="str">
        <v>77.21Z</v>
      </c>
    </row>
    <row r="1515" spans="2:6" x14ac:dyDescent="0.25">
      <c r="B1515" s="5" t="s">
        <v>3944</v>
      </c>
      <c r="C1515" s="5" t="s">
        <v>3945</v>
      </c>
      <c r="D1515" s="6" t="s">
        <v>3945</v>
      </c>
      <c r="E1515" s="6" t="s">
        <v>3946</v>
      </c>
      <c r="F1515" s="6" t="str">
        <v>77.22Z</v>
      </c>
    </row>
    <row r="1516" spans="2:6" x14ac:dyDescent="0.25">
      <c r="B1516" s="5" t="s">
        <v>3947</v>
      </c>
      <c r="C1516" s="5" t="s">
        <v>3948</v>
      </c>
      <c r="D1516" s="6" t="s">
        <v>3949</v>
      </c>
      <c r="E1516" s="6" t="s">
        <v>3950</v>
      </c>
      <c r="F1516" s="6" t="str">
        <v>77.29Z</v>
      </c>
    </row>
    <row r="1517" spans="2:6" x14ac:dyDescent="0.25">
      <c r="B1517" s="5" t="s">
        <v>3951</v>
      </c>
      <c r="C1517" s="5" t="s">
        <v>3952</v>
      </c>
      <c r="D1517" s="6" t="s">
        <v>3952</v>
      </c>
      <c r="E1517" s="6" t="s">
        <v>3953</v>
      </c>
      <c r="F1517" s="6" t="str">
        <v>77.31Z</v>
      </c>
    </row>
    <row r="1518" spans="2:6" x14ac:dyDescent="0.25">
      <c r="B1518" s="5" t="s">
        <v>3954</v>
      </c>
      <c r="C1518" s="5" t="s">
        <v>3955</v>
      </c>
      <c r="D1518" s="6" t="s">
        <v>3956</v>
      </c>
      <c r="E1518" s="6" t="s">
        <v>3957</v>
      </c>
      <c r="F1518" s="6" t="str">
        <v>77.32Z</v>
      </c>
    </row>
    <row r="1519" spans="2:6" x14ac:dyDescent="0.25">
      <c r="B1519" s="5" t="s">
        <v>3958</v>
      </c>
      <c r="C1519" s="5" t="s">
        <v>3959</v>
      </c>
      <c r="D1519" s="6" t="s">
        <v>3960</v>
      </c>
      <c r="E1519" s="6" t="s">
        <v>3961</v>
      </c>
      <c r="F1519" s="6" t="str">
        <v>77.33Z</v>
      </c>
    </row>
    <row r="1520" spans="2:6" x14ac:dyDescent="0.25">
      <c r="B1520" s="5" t="s">
        <v>3962</v>
      </c>
      <c r="C1520" s="5" t="s">
        <v>3963</v>
      </c>
      <c r="D1520" s="6" t="s">
        <v>3963</v>
      </c>
      <c r="E1520" s="6" t="s">
        <v>3964</v>
      </c>
      <c r="F1520" s="6" t="str">
        <v>77.34Z</v>
      </c>
    </row>
    <row r="1521" spans="2:6" x14ac:dyDescent="0.25">
      <c r="B1521" s="5" t="s">
        <v>3965</v>
      </c>
      <c r="C1521" s="5" t="s">
        <v>3966</v>
      </c>
      <c r="D1521" s="6" t="s">
        <v>3966</v>
      </c>
      <c r="E1521" s="6" t="s">
        <v>3967</v>
      </c>
      <c r="F1521" s="6" t="str">
        <v>77.35Z</v>
      </c>
    </row>
    <row r="1522" spans="2:6" x14ac:dyDescent="0.25">
      <c r="B1522" s="5" t="s">
        <v>3968</v>
      </c>
      <c r="C1522" s="5" t="s">
        <v>3969</v>
      </c>
      <c r="D1522" s="6" t="s">
        <v>3970</v>
      </c>
      <c r="E1522" s="6" t="s">
        <v>3971</v>
      </c>
      <c r="F1522" s="6" t="str">
        <v>77.39Z</v>
      </c>
    </row>
    <row r="1523" spans="2:6" x14ac:dyDescent="0.25">
      <c r="B1523" s="5" t="s">
        <v>3972</v>
      </c>
      <c r="C1523" s="5" t="s">
        <v>3973</v>
      </c>
      <c r="D1523" s="6" t="s">
        <v>3974</v>
      </c>
      <c r="E1523" s="6" t="s">
        <v>3975</v>
      </c>
      <c r="F1523" s="6" t="str">
        <v>77.40Z</v>
      </c>
    </row>
    <row r="1524" spans="2:6" x14ac:dyDescent="0.25">
      <c r="B1524" s="5" t="s">
        <v>3976</v>
      </c>
      <c r="C1524" s="5" t="s">
        <v>3977</v>
      </c>
      <c r="D1524" s="6" t="s">
        <v>3978</v>
      </c>
      <c r="E1524" s="6" t="s">
        <v>3979</v>
      </c>
      <c r="F1524" s="6" t="str">
        <v>78.10Z</v>
      </c>
    </row>
    <row r="1525" spans="2:6" x14ac:dyDescent="0.25">
      <c r="B1525" s="5" t="s">
        <v>3980</v>
      </c>
      <c r="C1525" s="5" t="s">
        <v>3981</v>
      </c>
      <c r="D1525" s="6" t="s">
        <v>3982</v>
      </c>
      <c r="E1525" s="6" t="s">
        <v>3983</v>
      </c>
      <c r="F1525" s="6" t="str">
        <v>78.20Z</v>
      </c>
    </row>
    <row r="1526" spans="2:6" x14ac:dyDescent="0.25">
      <c r="B1526" s="5" t="s">
        <v>3984</v>
      </c>
      <c r="C1526" s="5" t="s">
        <v>3985</v>
      </c>
      <c r="D1526" s="6" t="s">
        <v>3985</v>
      </c>
      <c r="E1526" s="6" t="s">
        <v>3986</v>
      </c>
      <c r="F1526" s="6" t="str">
        <v>78.30Z</v>
      </c>
    </row>
    <row r="1527" spans="2:6" x14ac:dyDescent="0.25">
      <c r="B1527" s="5" t="s">
        <v>3987</v>
      </c>
      <c r="C1527" s="5" t="s">
        <v>3988</v>
      </c>
      <c r="D1527" s="6" t="s">
        <v>3988</v>
      </c>
      <c r="E1527" s="6" t="s">
        <v>3988</v>
      </c>
      <c r="F1527" s="6" t="str">
        <v>79.11Z</v>
      </c>
    </row>
    <row r="1528" spans="2:6" x14ac:dyDescent="0.25">
      <c r="B1528" s="5" t="s">
        <v>3989</v>
      </c>
      <c r="C1528" s="5" t="s">
        <v>3990</v>
      </c>
      <c r="D1528" s="6" t="s">
        <v>3990</v>
      </c>
      <c r="E1528" s="6" t="s">
        <v>3990</v>
      </c>
      <c r="F1528" s="6" t="str">
        <v>79.12Z</v>
      </c>
    </row>
    <row r="1529" spans="2:6" x14ac:dyDescent="0.25">
      <c r="B1529" s="5" t="s">
        <v>3991</v>
      </c>
      <c r="C1529" s="5" t="s">
        <v>3992</v>
      </c>
      <c r="D1529" s="6" t="s">
        <v>3992</v>
      </c>
      <c r="E1529" s="6" t="s">
        <v>3993</v>
      </c>
      <c r="F1529" s="6" t="str">
        <v>79.90Z</v>
      </c>
    </row>
    <row r="1530" spans="2:6" x14ac:dyDescent="0.25">
      <c r="B1530" s="5" t="s">
        <v>3994</v>
      </c>
      <c r="C1530" s="5" t="s">
        <v>3995</v>
      </c>
      <c r="D1530" s="6" t="s">
        <v>3996</v>
      </c>
      <c r="E1530" s="6" t="s">
        <v>3996</v>
      </c>
      <c r="F1530" s="6" t="str">
        <v>80.10Z</v>
      </c>
    </row>
    <row r="1531" spans="2:6" x14ac:dyDescent="0.25">
      <c r="B1531" s="5" t="s">
        <v>3997</v>
      </c>
      <c r="C1531" s="5" t="s">
        <v>3998</v>
      </c>
      <c r="D1531" s="6" t="s">
        <v>3999</v>
      </c>
      <c r="E1531" s="6" t="s">
        <v>3999</v>
      </c>
      <c r="F1531" s="6" t="str">
        <v>80.20Z</v>
      </c>
    </row>
    <row r="1532" spans="2:6" x14ac:dyDescent="0.25">
      <c r="B1532" s="5" t="s">
        <v>4000</v>
      </c>
      <c r="C1532" s="5" t="s">
        <v>4001</v>
      </c>
      <c r="D1532" s="6" t="s">
        <v>4001</v>
      </c>
      <c r="E1532" s="6" t="s">
        <v>4001</v>
      </c>
      <c r="F1532" s="6" t="str">
        <v>80.30Z</v>
      </c>
    </row>
    <row r="1533" spans="2:6" x14ac:dyDescent="0.25">
      <c r="B1533" s="5" t="s">
        <v>4002</v>
      </c>
      <c r="C1533" s="5" t="s">
        <v>4003</v>
      </c>
      <c r="D1533" s="6" t="s">
        <v>4004</v>
      </c>
      <c r="E1533" s="6" t="s">
        <v>4005</v>
      </c>
      <c r="F1533" s="6" t="str">
        <v>81.10Z</v>
      </c>
    </row>
    <row r="1534" spans="2:6" x14ac:dyDescent="0.25">
      <c r="B1534" s="5" t="s">
        <v>4006</v>
      </c>
      <c r="C1534" s="5" t="s">
        <v>4007</v>
      </c>
      <c r="D1534" s="6" t="s">
        <v>4007</v>
      </c>
      <c r="E1534" s="6" t="s">
        <v>4007</v>
      </c>
      <c r="F1534" s="6" t="str">
        <v>81.21Z</v>
      </c>
    </row>
    <row r="1535" spans="2:6" x14ac:dyDescent="0.25">
      <c r="B1535" s="5" t="s">
        <v>4008</v>
      </c>
      <c r="C1535" s="5" t="s">
        <v>4009</v>
      </c>
      <c r="D1535" s="6" t="s">
        <v>4010</v>
      </c>
      <c r="E1535" s="6" t="s">
        <v>4011</v>
      </c>
      <c r="F1535" s="6" t="str">
        <v>81.22Z</v>
      </c>
    </row>
    <row r="1536" spans="2:6" x14ac:dyDescent="0.25">
      <c r="B1536" s="5" t="s">
        <v>4012</v>
      </c>
      <c r="C1536" s="5" t="s">
        <v>4013</v>
      </c>
      <c r="D1536" s="6" t="s">
        <v>4013</v>
      </c>
      <c r="E1536" s="6" t="s">
        <v>4014</v>
      </c>
      <c r="F1536" s="6" t="str">
        <v>81.29A</v>
      </c>
    </row>
    <row r="1537" spans="2:6" x14ac:dyDescent="0.25">
      <c r="B1537" s="5" t="s">
        <v>4015</v>
      </c>
      <c r="C1537" s="5" t="s">
        <v>4016</v>
      </c>
      <c r="D1537" s="6" t="s">
        <v>4016</v>
      </c>
      <c r="E1537" s="6" t="s">
        <v>4016</v>
      </c>
      <c r="F1537" s="6" t="str">
        <v>81.29B</v>
      </c>
    </row>
    <row r="1538" spans="2:6" x14ac:dyDescent="0.25">
      <c r="B1538" s="5" t="s">
        <v>4017</v>
      </c>
      <c r="C1538" s="5" t="s">
        <v>4018</v>
      </c>
      <c r="D1538" s="6" t="s">
        <v>4019</v>
      </c>
      <c r="E1538" s="6" t="s">
        <v>4019</v>
      </c>
      <c r="F1538" s="6" t="str">
        <v>81.30Z</v>
      </c>
    </row>
    <row r="1539" spans="2:6" x14ac:dyDescent="0.25">
      <c r="B1539" s="5" t="s">
        <v>4020</v>
      </c>
      <c r="C1539" s="5" t="s">
        <v>4021</v>
      </c>
      <c r="D1539" s="6" t="s">
        <v>4021</v>
      </c>
      <c r="E1539" s="6" t="s">
        <v>4022</v>
      </c>
      <c r="F1539" s="6" t="str">
        <v>82.11Z</v>
      </c>
    </row>
    <row r="1540" spans="2:6" x14ac:dyDescent="0.25">
      <c r="B1540" s="5" t="s">
        <v>4023</v>
      </c>
      <c r="C1540" s="5" t="s">
        <v>4024</v>
      </c>
      <c r="D1540" s="6" t="s">
        <v>4025</v>
      </c>
      <c r="E1540" s="6" t="s">
        <v>4026</v>
      </c>
      <c r="F1540" s="6" t="str">
        <v>82.19Z</v>
      </c>
    </row>
    <row r="1541" spans="2:6" x14ac:dyDescent="0.25">
      <c r="B1541" s="5" t="s">
        <v>4027</v>
      </c>
      <c r="C1541" s="5" t="s">
        <v>4028</v>
      </c>
      <c r="D1541" s="6" t="s">
        <v>4028</v>
      </c>
      <c r="E1541" s="6" t="s">
        <v>4028</v>
      </c>
      <c r="F1541" s="6" t="str">
        <v>82.20Z</v>
      </c>
    </row>
    <row r="1542" spans="2:6" x14ac:dyDescent="0.25">
      <c r="B1542" s="5" t="s">
        <v>4029</v>
      </c>
      <c r="C1542" s="5" t="s">
        <v>4030</v>
      </c>
      <c r="D1542" s="6" t="s">
        <v>4030</v>
      </c>
      <c r="E1542" s="6" t="s">
        <v>4031</v>
      </c>
      <c r="F1542" s="6" t="str">
        <v>82.30Z</v>
      </c>
    </row>
    <row r="1543" spans="2:6" x14ac:dyDescent="0.25">
      <c r="B1543" s="5" t="s">
        <v>4032</v>
      </c>
      <c r="C1543" s="5" t="s">
        <v>4033</v>
      </c>
      <c r="D1543" s="6" t="s">
        <v>4034</v>
      </c>
      <c r="E1543" s="6" t="s">
        <v>4035</v>
      </c>
      <c r="F1543" s="6" t="str">
        <v>82.91Z</v>
      </c>
    </row>
    <row r="1544" spans="2:6" x14ac:dyDescent="0.25">
      <c r="B1544" s="5" t="s">
        <v>4036</v>
      </c>
      <c r="C1544" s="5" t="s">
        <v>4037</v>
      </c>
      <c r="D1544" s="6" t="s">
        <v>4037</v>
      </c>
      <c r="E1544" s="6" t="s">
        <v>4037</v>
      </c>
      <c r="F1544" s="6" t="str">
        <v>82.92Z</v>
      </c>
    </row>
    <row r="1545" spans="2:6" x14ac:dyDescent="0.25">
      <c r="B1545" s="5" t="s">
        <v>4038</v>
      </c>
      <c r="C1545" s="5" t="s">
        <v>4039</v>
      </c>
      <c r="D1545" s="6" t="s">
        <v>4039</v>
      </c>
      <c r="E1545" s="6" t="s">
        <v>4040</v>
      </c>
      <c r="F1545" s="6" t="str">
        <v>82.99Z</v>
      </c>
    </row>
    <row r="1546" spans="2:6" x14ac:dyDescent="0.25">
      <c r="B1546" s="5" t="s">
        <v>4041</v>
      </c>
      <c r="C1546" s="5" t="s">
        <v>4042</v>
      </c>
      <c r="D1546" s="6" t="s">
        <v>4042</v>
      </c>
      <c r="E1546" s="6" t="s">
        <v>4042</v>
      </c>
      <c r="F1546" s="6" t="str">
        <v>84.11Z</v>
      </c>
    </row>
    <row r="1547" spans="2:6" x14ac:dyDescent="0.25">
      <c r="B1547" s="5" t="s">
        <v>4043</v>
      </c>
      <c r="C1547" s="5" t="s">
        <v>4044</v>
      </c>
      <c r="D1547" s="6" t="s">
        <v>4045</v>
      </c>
      <c r="E1547" s="6" t="s">
        <v>4046</v>
      </c>
      <c r="F1547" s="6" t="str">
        <v>84.12Z</v>
      </c>
    </row>
    <row r="1548" spans="2:6" x14ac:dyDescent="0.25">
      <c r="B1548" s="5" t="s">
        <v>4047</v>
      </c>
      <c r="C1548" s="5" t="s">
        <v>4048</v>
      </c>
      <c r="D1548" s="6" t="s">
        <v>4048</v>
      </c>
      <c r="E1548" s="6" t="s">
        <v>4049</v>
      </c>
      <c r="F1548" s="6" t="str">
        <v>84.13Z</v>
      </c>
    </row>
    <row r="1549" spans="2:6" x14ac:dyDescent="0.25">
      <c r="B1549" s="5" t="s">
        <v>4050</v>
      </c>
      <c r="C1549" s="5" t="s">
        <v>4051</v>
      </c>
      <c r="D1549" s="6" t="s">
        <v>4051</v>
      </c>
      <c r="E1549" s="6" t="s">
        <v>4051</v>
      </c>
      <c r="F1549" s="6" t="str">
        <v>84.21Z</v>
      </c>
    </row>
    <row r="1550" spans="2:6" x14ac:dyDescent="0.25">
      <c r="B1550" s="5" t="s">
        <v>4052</v>
      </c>
      <c r="C1550" s="5" t="s">
        <v>4053</v>
      </c>
      <c r="D1550" s="6" t="s">
        <v>4053</v>
      </c>
      <c r="E1550" s="6" t="s">
        <v>4053</v>
      </c>
      <c r="F1550" s="6" t="str">
        <v>84.22Z</v>
      </c>
    </row>
    <row r="1551" spans="2:6" x14ac:dyDescent="0.25">
      <c r="B1551" s="5" t="s">
        <v>4054</v>
      </c>
      <c r="C1551" s="5" t="s">
        <v>4055</v>
      </c>
      <c r="D1551" s="6" t="s">
        <v>4055</v>
      </c>
      <c r="E1551" s="6" t="s">
        <v>4055</v>
      </c>
      <c r="F1551" s="6" t="str">
        <v>84.23Z</v>
      </c>
    </row>
    <row r="1552" spans="2:6" x14ac:dyDescent="0.25">
      <c r="B1552" s="5" t="s">
        <v>4056</v>
      </c>
      <c r="C1552" s="5" t="s">
        <v>4057</v>
      </c>
      <c r="D1552" s="6" t="s">
        <v>4057</v>
      </c>
      <c r="E1552" s="6" t="s">
        <v>4057</v>
      </c>
      <c r="F1552" s="6" t="str">
        <v>84.24Z</v>
      </c>
    </row>
    <row r="1553" spans="2:6" x14ac:dyDescent="0.25">
      <c r="B1553" s="5" t="s">
        <v>4058</v>
      </c>
      <c r="C1553" s="5" t="s">
        <v>4059</v>
      </c>
      <c r="D1553" s="6" t="s">
        <v>4059</v>
      </c>
      <c r="E1553" s="6" t="s">
        <v>4059</v>
      </c>
      <c r="F1553" s="6" t="str">
        <v>84.25Z</v>
      </c>
    </row>
    <row r="1554" spans="2:6" x14ac:dyDescent="0.25">
      <c r="B1554" s="5" t="s">
        <v>4060</v>
      </c>
      <c r="C1554" s="5" t="s">
        <v>4061</v>
      </c>
      <c r="D1554" s="6" t="s">
        <v>4061</v>
      </c>
      <c r="E1554" s="6" t="s">
        <v>4061</v>
      </c>
      <c r="F1554" s="6" t="str">
        <v>84.30A</v>
      </c>
    </row>
    <row r="1555" spans="2:6" x14ac:dyDescent="0.25">
      <c r="B1555" s="5" t="s">
        <v>4062</v>
      </c>
      <c r="C1555" s="5" t="s">
        <v>4063</v>
      </c>
      <c r="D1555" s="6" t="s">
        <v>4063</v>
      </c>
      <c r="E1555" s="6" t="s">
        <v>4063</v>
      </c>
      <c r="F1555" s="6" t="str">
        <v>84.30B</v>
      </c>
    </row>
    <row r="1556" spans="2:6" x14ac:dyDescent="0.25">
      <c r="B1556" s="5" t="s">
        <v>4064</v>
      </c>
      <c r="C1556" s="5" t="s">
        <v>4065</v>
      </c>
      <c r="D1556" s="6" t="s">
        <v>4065</v>
      </c>
      <c r="E1556" s="6" t="s">
        <v>4065</v>
      </c>
      <c r="F1556" s="6" t="str">
        <v>84.30C</v>
      </c>
    </row>
    <row r="1557" spans="2:6" x14ac:dyDescent="0.25">
      <c r="B1557" s="5" t="s">
        <v>4066</v>
      </c>
      <c r="C1557" s="5" t="s">
        <v>4067</v>
      </c>
      <c r="D1557" s="6" t="s">
        <v>4067</v>
      </c>
      <c r="E1557" s="6" t="s">
        <v>4067</v>
      </c>
      <c r="F1557" s="6" t="str">
        <v>85.10Z</v>
      </c>
    </row>
    <row r="1558" spans="2:6" x14ac:dyDescent="0.25">
      <c r="B1558" s="5" t="s">
        <v>4068</v>
      </c>
      <c r="C1558" s="5" t="s">
        <v>4069</v>
      </c>
      <c r="D1558" s="6" t="s">
        <v>4069</v>
      </c>
      <c r="E1558" s="6" t="s">
        <v>4069</v>
      </c>
      <c r="F1558" s="6" t="str">
        <v>85.20Z</v>
      </c>
    </row>
    <row r="1559" spans="2:6" x14ac:dyDescent="0.25">
      <c r="B1559" s="5" t="s">
        <v>4070</v>
      </c>
      <c r="C1559" s="5" t="s">
        <v>4071</v>
      </c>
      <c r="D1559" s="6" t="s">
        <v>4071</v>
      </c>
      <c r="E1559" s="6" t="s">
        <v>4071</v>
      </c>
      <c r="F1559" s="6" t="str">
        <v>85.31Z</v>
      </c>
    </row>
    <row r="1560" spans="2:6" x14ac:dyDescent="0.25">
      <c r="B1560" s="5" t="s">
        <v>4072</v>
      </c>
      <c r="C1560" s="5" t="s">
        <v>4073</v>
      </c>
      <c r="D1560" s="6" t="s">
        <v>4073</v>
      </c>
      <c r="E1560" s="6" t="s">
        <v>4074</v>
      </c>
      <c r="F1560" s="6" t="str">
        <v>85.32Z</v>
      </c>
    </row>
    <row r="1561" spans="2:6" x14ac:dyDescent="0.25">
      <c r="B1561" s="5" t="s">
        <v>4075</v>
      </c>
      <c r="C1561" s="5" t="s">
        <v>4076</v>
      </c>
      <c r="D1561" s="6" t="s">
        <v>4076</v>
      </c>
      <c r="E1561" s="6" t="s">
        <v>4077</v>
      </c>
      <c r="F1561" s="6" t="str">
        <v>85.41Z</v>
      </c>
    </row>
    <row r="1562" spans="2:6" x14ac:dyDescent="0.25">
      <c r="B1562" s="5" t="s">
        <v>4078</v>
      </c>
      <c r="C1562" s="5" t="s">
        <v>4079</v>
      </c>
      <c r="D1562" s="6" t="s">
        <v>4079</v>
      </c>
      <c r="E1562" s="6" t="s">
        <v>4079</v>
      </c>
      <c r="F1562" s="6" t="str">
        <v>85.42Z</v>
      </c>
    </row>
    <row r="1563" spans="2:6" x14ac:dyDescent="0.25">
      <c r="B1563" s="5" t="s">
        <v>4080</v>
      </c>
      <c r="C1563" s="5" t="s">
        <v>4081</v>
      </c>
      <c r="D1563" s="6" t="s">
        <v>4081</v>
      </c>
      <c r="E1563" s="6" t="s">
        <v>4082</v>
      </c>
      <c r="F1563" s="6" t="str">
        <v>85.51Z</v>
      </c>
    </row>
    <row r="1564" spans="2:6" x14ac:dyDescent="0.25">
      <c r="B1564" s="5" t="s">
        <v>4083</v>
      </c>
      <c r="C1564" s="5" t="s">
        <v>4084</v>
      </c>
      <c r="D1564" s="6" t="s">
        <v>4084</v>
      </c>
      <c r="E1564" s="6" t="s">
        <v>4084</v>
      </c>
      <c r="F1564" s="6" t="str">
        <v>85.52Z</v>
      </c>
    </row>
    <row r="1565" spans="2:6" x14ac:dyDescent="0.25">
      <c r="B1565" s="5" t="s">
        <v>4085</v>
      </c>
      <c r="C1565" s="5" t="s">
        <v>4086</v>
      </c>
      <c r="D1565" s="6" t="s">
        <v>4086</v>
      </c>
      <c r="E1565" s="6" t="s">
        <v>4086</v>
      </c>
      <c r="F1565" s="6" t="str">
        <v>85.53Z</v>
      </c>
    </row>
    <row r="1566" spans="2:6" x14ac:dyDescent="0.25">
      <c r="B1566" s="5" t="s">
        <v>4087</v>
      </c>
      <c r="C1566" s="5" t="s">
        <v>4088</v>
      </c>
      <c r="D1566" s="6" t="s">
        <v>4088</v>
      </c>
      <c r="E1566" s="6" t="s">
        <v>4088</v>
      </c>
      <c r="F1566" s="6" t="str">
        <v>85.59A</v>
      </c>
    </row>
    <row r="1567" spans="2:6" x14ac:dyDescent="0.25">
      <c r="B1567" s="5" t="s">
        <v>4089</v>
      </c>
      <c r="C1567" s="5" t="s">
        <v>4090</v>
      </c>
      <c r="D1567" s="6" t="s">
        <v>4090</v>
      </c>
      <c r="E1567" s="6" t="s">
        <v>4090</v>
      </c>
      <c r="F1567" s="6" t="str">
        <v>85.59B</v>
      </c>
    </row>
    <row r="1568" spans="2:6" x14ac:dyDescent="0.25">
      <c r="B1568" s="5" t="s">
        <v>4091</v>
      </c>
      <c r="C1568" s="5" t="s">
        <v>4092</v>
      </c>
      <c r="D1568" s="6" t="s">
        <v>4092</v>
      </c>
      <c r="E1568" s="6" t="s">
        <v>4092</v>
      </c>
      <c r="F1568" s="6" t="str">
        <v>85.60Z</v>
      </c>
    </row>
    <row r="1569" spans="2:6" x14ac:dyDescent="0.25">
      <c r="B1569" s="5" t="s">
        <v>4093</v>
      </c>
      <c r="C1569" s="5" t="s">
        <v>4094</v>
      </c>
      <c r="D1569" s="6" t="s">
        <v>4094</v>
      </c>
      <c r="E1569" s="6" t="s">
        <v>4094</v>
      </c>
      <c r="F1569" s="6" t="str">
        <v>86.10Z</v>
      </c>
    </row>
    <row r="1570" spans="2:6" x14ac:dyDescent="0.25">
      <c r="B1570" s="5" t="s">
        <v>4095</v>
      </c>
      <c r="C1570" s="5" t="s">
        <v>4096</v>
      </c>
      <c r="D1570" s="6" t="s">
        <v>4096</v>
      </c>
      <c r="E1570" s="6" t="s">
        <v>4096</v>
      </c>
      <c r="F1570" s="6" t="str">
        <v>86.21Z</v>
      </c>
    </row>
    <row r="1571" spans="2:6" x14ac:dyDescent="0.25">
      <c r="B1571" s="5" t="s">
        <v>4097</v>
      </c>
      <c r="C1571" s="5" t="s">
        <v>4098</v>
      </c>
      <c r="D1571" s="6" t="s">
        <v>4098</v>
      </c>
      <c r="E1571" s="6" t="s">
        <v>4099</v>
      </c>
      <c r="F1571" s="6" t="str">
        <v>86.22A</v>
      </c>
    </row>
    <row r="1572" spans="2:6" x14ac:dyDescent="0.25">
      <c r="B1572" s="5" t="s">
        <v>4100</v>
      </c>
      <c r="C1572" s="5" t="s">
        <v>4101</v>
      </c>
      <c r="D1572" s="6" t="s">
        <v>4101</v>
      </c>
      <c r="E1572" s="6" t="s">
        <v>4101</v>
      </c>
      <c r="F1572" s="6" t="str">
        <v>86.22B</v>
      </c>
    </row>
    <row r="1573" spans="2:6" x14ac:dyDescent="0.25">
      <c r="B1573" s="5" t="s">
        <v>4102</v>
      </c>
      <c r="C1573" s="5" t="s">
        <v>4103</v>
      </c>
      <c r="D1573" s="6" t="s">
        <v>4103</v>
      </c>
      <c r="E1573" s="6" t="s">
        <v>4104</v>
      </c>
      <c r="F1573" s="6" t="str">
        <v>86.22C</v>
      </c>
    </row>
    <row r="1574" spans="2:6" x14ac:dyDescent="0.25">
      <c r="B1574" s="5" t="s">
        <v>4105</v>
      </c>
      <c r="C1574" s="5" t="s">
        <v>4106</v>
      </c>
      <c r="D1574" s="6" t="s">
        <v>4106</v>
      </c>
      <c r="E1574" s="6" t="s">
        <v>4106</v>
      </c>
      <c r="F1574" s="6" t="str">
        <v>86.23Z</v>
      </c>
    </row>
    <row r="1575" spans="2:6" x14ac:dyDescent="0.25">
      <c r="B1575" s="5" t="s">
        <v>4107</v>
      </c>
      <c r="C1575" s="5" t="s">
        <v>4108</v>
      </c>
      <c r="D1575" s="6" t="s">
        <v>4108</v>
      </c>
      <c r="E1575" s="6" t="s">
        <v>4108</v>
      </c>
      <c r="F1575" s="6" t="str">
        <v>86.90A</v>
      </c>
    </row>
    <row r="1576" spans="2:6" x14ac:dyDescent="0.25">
      <c r="B1576" s="5" t="s">
        <v>4109</v>
      </c>
      <c r="C1576" s="5" t="s">
        <v>4110</v>
      </c>
      <c r="D1576" s="6" t="s">
        <v>4110</v>
      </c>
      <c r="E1576" s="6" t="s">
        <v>4110</v>
      </c>
      <c r="F1576" s="6" t="str">
        <v>86.90B</v>
      </c>
    </row>
    <row r="1577" spans="2:6" x14ac:dyDescent="0.25">
      <c r="B1577" s="5" t="s">
        <v>4111</v>
      </c>
      <c r="C1577" s="5" t="s">
        <v>4112</v>
      </c>
      <c r="D1577" s="6" t="s">
        <v>4112</v>
      </c>
      <c r="E1577" s="6" t="s">
        <v>4112</v>
      </c>
      <c r="F1577" s="6" t="str">
        <v>86.90C</v>
      </c>
    </row>
    <row r="1578" spans="2:6" x14ac:dyDescent="0.25">
      <c r="B1578" s="5" t="s">
        <v>4113</v>
      </c>
      <c r="C1578" s="5" t="s">
        <v>4114</v>
      </c>
      <c r="D1578" s="6" t="s">
        <v>4114</v>
      </c>
      <c r="E1578" s="6" t="s">
        <v>4115</v>
      </c>
      <c r="F1578" s="6" t="str">
        <v>86.90D</v>
      </c>
    </row>
    <row r="1579" spans="2:6" x14ac:dyDescent="0.25">
      <c r="B1579" s="5" t="s">
        <v>4116</v>
      </c>
      <c r="C1579" s="5" t="s">
        <v>4117</v>
      </c>
      <c r="D1579" s="6" t="s">
        <v>4118</v>
      </c>
      <c r="E1579" s="6" t="s">
        <v>4119</v>
      </c>
      <c r="F1579" s="6" t="str">
        <v>86.90E</v>
      </c>
    </row>
    <row r="1580" spans="2:6" x14ac:dyDescent="0.25">
      <c r="B1580" s="5" t="s">
        <v>4120</v>
      </c>
      <c r="C1580" s="5" t="s">
        <v>4121</v>
      </c>
      <c r="D1580" s="6" t="s">
        <v>4121</v>
      </c>
      <c r="E1580" s="6" t="s">
        <v>4122</v>
      </c>
      <c r="F1580" s="6" t="str">
        <v>86.90F</v>
      </c>
    </row>
    <row r="1581" spans="2:6" x14ac:dyDescent="0.25">
      <c r="B1581" s="5" t="s">
        <v>4123</v>
      </c>
      <c r="C1581" s="5" t="s">
        <v>4124</v>
      </c>
      <c r="D1581" s="6" t="s">
        <v>4124</v>
      </c>
      <c r="E1581" s="6" t="s">
        <v>4125</v>
      </c>
      <c r="F1581" s="6" t="str">
        <v>87.10A</v>
      </c>
    </row>
    <row r="1582" spans="2:6" x14ac:dyDescent="0.25">
      <c r="B1582" s="5" t="s">
        <v>4126</v>
      </c>
      <c r="C1582" s="5" t="s">
        <v>4127</v>
      </c>
      <c r="D1582" s="6" t="s">
        <v>4128</v>
      </c>
      <c r="E1582" s="6" t="s">
        <v>4129</v>
      </c>
      <c r="F1582" s="6" t="str">
        <v>87.10B</v>
      </c>
    </row>
    <row r="1583" spans="2:6" x14ac:dyDescent="0.25">
      <c r="B1583" s="5" t="s">
        <v>4130</v>
      </c>
      <c r="C1583" s="5" t="s">
        <v>4131</v>
      </c>
      <c r="D1583" s="6" t="s">
        <v>4132</v>
      </c>
      <c r="E1583" s="6" t="s">
        <v>4133</v>
      </c>
      <c r="F1583" s="6" t="str">
        <v>87.10C</v>
      </c>
    </row>
    <row r="1584" spans="2:6" x14ac:dyDescent="0.25">
      <c r="B1584" s="5" t="s">
        <v>4134</v>
      </c>
      <c r="C1584" s="5" t="s">
        <v>4135</v>
      </c>
      <c r="D1584" s="6" t="s">
        <v>4136</v>
      </c>
      <c r="E1584" s="6" t="s">
        <v>4137</v>
      </c>
      <c r="F1584" s="6" t="str">
        <v>87.20A</v>
      </c>
    </row>
    <row r="1585" spans="2:6" x14ac:dyDescent="0.25">
      <c r="B1585" s="5" t="s">
        <v>4138</v>
      </c>
      <c r="C1585" s="5" t="s">
        <v>4139</v>
      </c>
      <c r="D1585" s="6" t="s">
        <v>4139</v>
      </c>
      <c r="E1585" s="6" t="s">
        <v>4139</v>
      </c>
      <c r="F1585" s="6" t="str">
        <v>87.20B</v>
      </c>
    </row>
    <row r="1586" spans="2:6" x14ac:dyDescent="0.25">
      <c r="B1586" s="5" t="s">
        <v>4140</v>
      </c>
      <c r="C1586" s="5" t="s">
        <v>4141</v>
      </c>
      <c r="D1586" s="6" t="s">
        <v>4141</v>
      </c>
      <c r="E1586" s="6" t="s">
        <v>4141</v>
      </c>
      <c r="F1586" s="6" t="str">
        <v>87.30A</v>
      </c>
    </row>
    <row r="1587" spans="2:6" x14ac:dyDescent="0.25">
      <c r="B1587" s="5" t="s">
        <v>4142</v>
      </c>
      <c r="C1587" s="5" t="s">
        <v>4143</v>
      </c>
      <c r="D1587" s="6" t="s">
        <v>4143</v>
      </c>
      <c r="E1587" s="6" t="s">
        <v>4144</v>
      </c>
      <c r="F1587" s="6" t="str">
        <v>87.30B</v>
      </c>
    </row>
    <row r="1588" spans="2:6" x14ac:dyDescent="0.25">
      <c r="B1588" s="5" t="s">
        <v>4145</v>
      </c>
      <c r="C1588" s="5" t="s">
        <v>4146</v>
      </c>
      <c r="D1588" s="6" t="s">
        <v>4147</v>
      </c>
      <c r="E1588" s="6" t="s">
        <v>4148</v>
      </c>
      <c r="F1588" s="6" t="str">
        <v>87.90A</v>
      </c>
    </row>
    <row r="1589" spans="2:6" x14ac:dyDescent="0.25">
      <c r="B1589" s="5" t="s">
        <v>4149</v>
      </c>
      <c r="C1589" s="5" t="s">
        <v>4150</v>
      </c>
      <c r="D1589" s="6" t="s">
        <v>4151</v>
      </c>
      <c r="E1589" s="6" t="s">
        <v>4152</v>
      </c>
      <c r="F1589" s="6" t="str">
        <v>87.90B</v>
      </c>
    </row>
    <row r="1590" spans="2:6" x14ac:dyDescent="0.25">
      <c r="B1590" s="5" t="s">
        <v>4153</v>
      </c>
      <c r="C1590" s="5" t="s">
        <v>4154</v>
      </c>
      <c r="D1590" s="6" t="s">
        <v>4155</v>
      </c>
      <c r="E1590" s="6" t="s">
        <v>4155</v>
      </c>
      <c r="F1590" s="6" t="str">
        <v>88.10A</v>
      </c>
    </row>
    <row r="1591" spans="2:6" x14ac:dyDescent="0.25">
      <c r="B1591" s="5" t="s">
        <v>4156</v>
      </c>
      <c r="C1591" s="5" t="s">
        <v>4157</v>
      </c>
      <c r="D1591" s="6" t="s">
        <v>4158</v>
      </c>
      <c r="E1591" s="6" t="s">
        <v>4159</v>
      </c>
      <c r="F1591" s="6" t="str">
        <v>88.10B</v>
      </c>
    </row>
    <row r="1592" spans="2:6" x14ac:dyDescent="0.25">
      <c r="B1592" s="5" t="s">
        <v>4160</v>
      </c>
      <c r="C1592" s="5" t="s">
        <v>4161</v>
      </c>
      <c r="D1592" s="6" t="s">
        <v>4162</v>
      </c>
      <c r="E1592" s="6" t="s">
        <v>4162</v>
      </c>
      <c r="F1592" s="6" t="str">
        <v>88.10C</v>
      </c>
    </row>
    <row r="1593" spans="2:6" x14ac:dyDescent="0.25">
      <c r="B1593" s="5" t="s">
        <v>4163</v>
      </c>
      <c r="C1593" s="5" t="s">
        <v>4164</v>
      </c>
      <c r="D1593" s="6" t="s">
        <v>4164</v>
      </c>
      <c r="E1593" s="6" t="s">
        <v>4164</v>
      </c>
      <c r="F1593" s="6" t="str">
        <v>88.91A</v>
      </c>
    </row>
    <row r="1594" spans="2:6" x14ac:dyDescent="0.25">
      <c r="B1594" s="5" t="s">
        <v>4165</v>
      </c>
      <c r="C1594" s="5" t="s">
        <v>4166</v>
      </c>
      <c r="D1594" s="6" t="s">
        <v>4166</v>
      </c>
      <c r="E1594" s="6" t="s">
        <v>4167</v>
      </c>
      <c r="F1594" s="6" t="str">
        <v>88.91B</v>
      </c>
    </row>
    <row r="1595" spans="2:6" x14ac:dyDescent="0.25">
      <c r="B1595" s="5" t="s">
        <v>4168</v>
      </c>
      <c r="C1595" s="5" t="s">
        <v>4169</v>
      </c>
      <c r="D1595" s="6" t="s">
        <v>4170</v>
      </c>
      <c r="E1595" s="6" t="s">
        <v>4171</v>
      </c>
      <c r="F1595" s="6" t="str">
        <v>88.99A</v>
      </c>
    </row>
    <row r="1596" spans="2:6" x14ac:dyDescent="0.25">
      <c r="B1596" s="5" t="s">
        <v>4172</v>
      </c>
      <c r="C1596" s="5" t="s">
        <v>4173</v>
      </c>
      <c r="D1596" s="6" t="s">
        <v>4173</v>
      </c>
      <c r="E1596" s="6" t="s">
        <v>4173</v>
      </c>
      <c r="F1596" s="6" t="str">
        <v>88.99B</v>
      </c>
    </row>
    <row r="1597" spans="2:6" x14ac:dyDescent="0.25">
      <c r="B1597" s="5" t="s">
        <v>4174</v>
      </c>
      <c r="C1597" s="5" t="s">
        <v>4175</v>
      </c>
      <c r="D1597" s="6" t="s">
        <v>4175</v>
      </c>
      <c r="E1597" s="6" t="s">
        <v>4175</v>
      </c>
      <c r="F1597" s="6" t="str">
        <v>90.01Z</v>
      </c>
    </row>
    <row r="1598" spans="2:6" x14ac:dyDescent="0.25">
      <c r="B1598" s="5" t="s">
        <v>4176</v>
      </c>
      <c r="C1598" s="5" t="s">
        <v>4177</v>
      </c>
      <c r="D1598" s="6" t="s">
        <v>4177</v>
      </c>
      <c r="E1598" s="6" t="s">
        <v>4177</v>
      </c>
      <c r="F1598" s="6" t="str">
        <v>90.02Z</v>
      </c>
    </row>
    <row r="1599" spans="2:6" x14ac:dyDescent="0.25">
      <c r="B1599" s="5" t="s">
        <v>4178</v>
      </c>
      <c r="C1599" s="5" t="s">
        <v>4179</v>
      </c>
      <c r="D1599" s="6" t="s">
        <v>4179</v>
      </c>
      <c r="E1599" s="6" t="s">
        <v>4180</v>
      </c>
      <c r="F1599" s="6" t="str">
        <v>90.03A</v>
      </c>
    </row>
    <row r="1600" spans="2:6" x14ac:dyDescent="0.25">
      <c r="B1600" s="5" t="s">
        <v>4181</v>
      </c>
      <c r="C1600" s="5" t="s">
        <v>4182</v>
      </c>
      <c r="D1600" s="6" t="s">
        <v>4182</v>
      </c>
      <c r="E1600" s="6" t="s">
        <v>4182</v>
      </c>
      <c r="F1600" s="6" t="str">
        <v>90.03B</v>
      </c>
    </row>
    <row r="1601" spans="2:6" x14ac:dyDescent="0.25">
      <c r="B1601" s="5" t="s">
        <v>4183</v>
      </c>
      <c r="C1601" s="5" t="s">
        <v>4184</v>
      </c>
      <c r="D1601" s="6" t="s">
        <v>4184</v>
      </c>
      <c r="E1601" s="6" t="s">
        <v>4184</v>
      </c>
      <c r="F1601" s="6" t="str">
        <v>90.04Z</v>
      </c>
    </row>
    <row r="1602" spans="2:6" x14ac:dyDescent="0.25">
      <c r="B1602" s="5" t="s">
        <v>4185</v>
      </c>
      <c r="C1602" s="5" t="s">
        <v>4186</v>
      </c>
      <c r="D1602" s="6" t="s">
        <v>4186</v>
      </c>
      <c r="E1602" s="6" t="s">
        <v>4187</v>
      </c>
      <c r="F1602" s="6" t="str">
        <v>91.01Z</v>
      </c>
    </row>
    <row r="1603" spans="2:6" x14ac:dyDescent="0.25">
      <c r="B1603" s="5" t="s">
        <v>4188</v>
      </c>
      <c r="C1603" s="5" t="s">
        <v>4189</v>
      </c>
      <c r="D1603" s="6" t="s">
        <v>4189</v>
      </c>
      <c r="E1603" s="6" t="s">
        <v>4189</v>
      </c>
      <c r="F1603" s="6" t="str">
        <v>91.02Z</v>
      </c>
    </row>
    <row r="1604" spans="2:6" x14ac:dyDescent="0.25">
      <c r="B1604" s="5" t="s">
        <v>4190</v>
      </c>
      <c r="C1604" s="5" t="s">
        <v>4191</v>
      </c>
      <c r="D1604" s="6" t="s">
        <v>4192</v>
      </c>
      <c r="E1604" s="6" t="s">
        <v>4193</v>
      </c>
      <c r="F1604" s="6" t="str">
        <v>91.03Z</v>
      </c>
    </row>
    <row r="1605" spans="2:6" x14ac:dyDescent="0.25">
      <c r="B1605" s="5" t="s">
        <v>4194</v>
      </c>
      <c r="C1605" s="5" t="s">
        <v>4195</v>
      </c>
      <c r="D1605" s="6" t="s">
        <v>4196</v>
      </c>
      <c r="E1605" s="6" t="s">
        <v>4197</v>
      </c>
      <c r="F1605" s="6" t="str">
        <v>91.04Z</v>
      </c>
    </row>
    <row r="1606" spans="2:6" x14ac:dyDescent="0.25">
      <c r="B1606" s="5" t="s">
        <v>4198</v>
      </c>
      <c r="C1606" s="5" t="s">
        <v>4199</v>
      </c>
      <c r="D1606" s="6" t="s">
        <v>4199</v>
      </c>
      <c r="E1606" s="6" t="s">
        <v>4200</v>
      </c>
      <c r="F1606" s="6" t="str">
        <v>92.00Z</v>
      </c>
    </row>
    <row r="1607" spans="2:6" x14ac:dyDescent="0.25">
      <c r="B1607" s="5" t="s">
        <v>4201</v>
      </c>
      <c r="C1607" s="5" t="s">
        <v>4202</v>
      </c>
      <c r="D1607" s="6" t="s">
        <v>4202</v>
      </c>
      <c r="E1607" s="6" t="s">
        <v>4202</v>
      </c>
      <c r="F1607" s="6" t="str">
        <v>93.11Z</v>
      </c>
    </row>
    <row r="1608" spans="2:6" x14ac:dyDescent="0.25">
      <c r="B1608" s="5" t="s">
        <v>4203</v>
      </c>
      <c r="C1608" s="5" t="s">
        <v>4204</v>
      </c>
      <c r="D1608" s="6" t="s">
        <v>4204</v>
      </c>
      <c r="E1608" s="6" t="s">
        <v>4204</v>
      </c>
      <c r="F1608" s="6" t="str">
        <v>93.12Z</v>
      </c>
    </row>
    <row r="1609" spans="2:6" x14ac:dyDescent="0.25">
      <c r="B1609" s="5" t="s">
        <v>4205</v>
      </c>
      <c r="C1609" s="5" t="s">
        <v>4206</v>
      </c>
      <c r="D1609" s="6" t="s">
        <v>4206</v>
      </c>
      <c r="E1609" s="6" t="s">
        <v>4207</v>
      </c>
      <c r="F1609" s="6" t="str">
        <v>93.13Z</v>
      </c>
    </row>
    <row r="1610" spans="2:6" x14ac:dyDescent="0.25">
      <c r="B1610" s="5" t="s">
        <v>4208</v>
      </c>
      <c r="C1610" s="5" t="s">
        <v>4209</v>
      </c>
      <c r="D1610" s="6" t="s">
        <v>4209</v>
      </c>
      <c r="E1610" s="6" t="s">
        <v>4209</v>
      </c>
      <c r="F1610" s="6" t="str">
        <v>93.19Z</v>
      </c>
    </row>
    <row r="1611" spans="2:6" x14ac:dyDescent="0.25">
      <c r="B1611" s="5" t="s">
        <v>4210</v>
      </c>
      <c r="C1611" s="5" t="s">
        <v>4211</v>
      </c>
      <c r="D1611" s="6" t="s">
        <v>4211</v>
      </c>
      <c r="E1611" s="6" t="s">
        <v>4212</v>
      </c>
      <c r="F1611" s="6" t="str">
        <v>93.21Z</v>
      </c>
    </row>
    <row r="1612" spans="2:6" x14ac:dyDescent="0.25">
      <c r="B1612" s="5" t="s">
        <v>4213</v>
      </c>
      <c r="C1612" s="5" t="s">
        <v>4214</v>
      </c>
      <c r="D1612" s="6" t="s">
        <v>4214</v>
      </c>
      <c r="E1612" s="6" t="s">
        <v>4215</v>
      </c>
      <c r="F1612" s="6" t="str">
        <v>93.29Z</v>
      </c>
    </row>
    <row r="1613" spans="2:6" x14ac:dyDescent="0.25">
      <c r="B1613" s="5" t="s">
        <v>4216</v>
      </c>
      <c r="C1613" s="5" t="s">
        <v>4217</v>
      </c>
      <c r="D1613" s="6" t="s">
        <v>4217</v>
      </c>
      <c r="E1613" s="6" t="s">
        <v>4218</v>
      </c>
      <c r="F1613" s="6" t="str">
        <v>94.11Z</v>
      </c>
    </row>
    <row r="1614" spans="2:6" x14ac:dyDescent="0.25">
      <c r="B1614" s="5" t="s">
        <v>4219</v>
      </c>
      <c r="C1614" s="5" t="s">
        <v>4220</v>
      </c>
      <c r="D1614" s="6" t="s">
        <v>4220</v>
      </c>
      <c r="E1614" s="6" t="s">
        <v>4221</v>
      </c>
      <c r="F1614" s="6" t="str">
        <v>94.12Z</v>
      </c>
    </row>
    <row r="1615" spans="2:6" x14ac:dyDescent="0.25">
      <c r="B1615" s="5" t="s">
        <v>4222</v>
      </c>
      <c r="C1615" s="5" t="s">
        <v>4223</v>
      </c>
      <c r="D1615" s="6" t="s">
        <v>4223</v>
      </c>
      <c r="E1615" s="6" t="s">
        <v>4223</v>
      </c>
      <c r="F1615" s="6" t="str">
        <v>94.20Z</v>
      </c>
    </row>
    <row r="1616" spans="2:6" x14ac:dyDescent="0.25">
      <c r="B1616" s="5" t="s">
        <v>4224</v>
      </c>
      <c r="C1616" s="5" t="s">
        <v>4225</v>
      </c>
      <c r="D1616" s="6" t="s">
        <v>4225</v>
      </c>
      <c r="E1616" s="6" t="s">
        <v>4225</v>
      </c>
      <c r="F1616" s="6" t="str">
        <v>94.91Z</v>
      </c>
    </row>
    <row r="1617" spans="2:6" x14ac:dyDescent="0.25">
      <c r="B1617" s="5" t="s">
        <v>4226</v>
      </c>
      <c r="C1617" s="5" t="s">
        <v>4227</v>
      </c>
      <c r="D1617" s="6" t="s">
        <v>4227</v>
      </c>
      <c r="E1617" s="6" t="s">
        <v>4227</v>
      </c>
      <c r="F1617" s="6" t="str">
        <v>94.92Z</v>
      </c>
    </row>
    <row r="1618" spans="2:6" x14ac:dyDescent="0.25">
      <c r="B1618" s="5" t="s">
        <v>4228</v>
      </c>
      <c r="C1618" s="5" t="s">
        <v>4229</v>
      </c>
      <c r="D1618" s="6" t="s">
        <v>4229</v>
      </c>
      <c r="E1618" s="6" t="s">
        <v>4230</v>
      </c>
      <c r="F1618" s="6" t="str">
        <v>94.99Z</v>
      </c>
    </row>
    <row r="1619" spans="2:6" x14ac:dyDescent="0.25">
      <c r="B1619" s="5" t="s">
        <v>4231</v>
      </c>
      <c r="C1619" s="5" t="s">
        <v>4232</v>
      </c>
      <c r="D1619" s="6" t="s">
        <v>4232</v>
      </c>
      <c r="E1619" s="6" t="s">
        <v>4233</v>
      </c>
      <c r="F1619" s="6" t="str">
        <v>95.11Z</v>
      </c>
    </row>
    <row r="1620" spans="2:6" x14ac:dyDescent="0.25">
      <c r="B1620" s="5" t="s">
        <v>4234</v>
      </c>
      <c r="C1620" s="5" t="s">
        <v>4235</v>
      </c>
      <c r="D1620" s="6" t="s">
        <v>4235</v>
      </c>
      <c r="E1620" s="6" t="s">
        <v>4236</v>
      </c>
      <c r="F1620" s="6" t="str">
        <v>95.12Z</v>
      </c>
    </row>
    <row r="1621" spans="2:6" x14ac:dyDescent="0.25">
      <c r="B1621" s="5" t="s">
        <v>4237</v>
      </c>
      <c r="C1621" s="5" t="s">
        <v>4238</v>
      </c>
      <c r="D1621" s="6" t="s">
        <v>4238</v>
      </c>
      <c r="E1621" s="6" t="s">
        <v>4239</v>
      </c>
      <c r="F1621" s="6" t="str">
        <v>95.21Z</v>
      </c>
    </row>
    <row r="1622" spans="2:6" x14ac:dyDescent="0.25">
      <c r="B1622" s="5" t="s">
        <v>4240</v>
      </c>
      <c r="C1622" s="5" t="s">
        <v>4241</v>
      </c>
      <c r="D1622" s="6" t="s">
        <v>4242</v>
      </c>
      <c r="E1622" s="6" t="s">
        <v>4243</v>
      </c>
      <c r="F1622" s="6" t="str">
        <v>95.22Z</v>
      </c>
    </row>
    <row r="1623" spans="2:6" x14ac:dyDescent="0.25">
      <c r="B1623" s="5" t="s">
        <v>4244</v>
      </c>
      <c r="C1623" s="5" t="s">
        <v>4245</v>
      </c>
      <c r="D1623" s="6" t="s">
        <v>4245</v>
      </c>
      <c r="E1623" s="6" t="s">
        <v>4246</v>
      </c>
      <c r="F1623" s="6" t="str">
        <v>95.23Z</v>
      </c>
    </row>
    <row r="1624" spans="2:6" x14ac:dyDescent="0.25">
      <c r="B1624" s="5" t="s">
        <v>4247</v>
      </c>
      <c r="C1624" s="5" t="s">
        <v>4248</v>
      </c>
      <c r="D1624" s="6" t="s">
        <v>4248</v>
      </c>
      <c r="E1624" s="6" t="s">
        <v>4249</v>
      </c>
      <c r="F1624" s="6" t="str">
        <v>95.24Z</v>
      </c>
    </row>
    <row r="1625" spans="2:6" x14ac:dyDescent="0.25">
      <c r="B1625" s="5" t="s">
        <v>4250</v>
      </c>
      <c r="C1625" s="5" t="s">
        <v>4251</v>
      </c>
      <c r="D1625" s="6" t="s">
        <v>4251</v>
      </c>
      <c r="E1625" s="6" t="s">
        <v>4252</v>
      </c>
      <c r="F1625" s="6" t="str">
        <v>95.25Z</v>
      </c>
    </row>
    <row r="1626" spans="2:6" x14ac:dyDescent="0.25">
      <c r="B1626" s="5" t="s">
        <v>4253</v>
      </c>
      <c r="C1626" s="5" t="s">
        <v>4254</v>
      </c>
      <c r="D1626" s="6" t="s">
        <v>4254</v>
      </c>
      <c r="E1626" s="6" t="s">
        <v>4255</v>
      </c>
      <c r="F1626" s="6" t="str">
        <v>95.29Z</v>
      </c>
    </row>
    <row r="1627" spans="2:6" x14ac:dyDescent="0.25">
      <c r="B1627" s="5" t="s">
        <v>4256</v>
      </c>
      <c r="C1627" s="5" t="s">
        <v>4257</v>
      </c>
      <c r="D1627" s="6" t="s">
        <v>4257</v>
      </c>
      <c r="E1627" s="6" t="s">
        <v>4257</v>
      </c>
      <c r="F1627" s="6" t="str">
        <v>96.01A</v>
      </c>
    </row>
    <row r="1628" spans="2:6" x14ac:dyDescent="0.25">
      <c r="B1628" s="5" t="s">
        <v>4258</v>
      </c>
      <c r="C1628" s="5" t="s">
        <v>4259</v>
      </c>
      <c r="D1628" s="6" t="s">
        <v>4259</v>
      </c>
      <c r="E1628" s="6" t="s">
        <v>4259</v>
      </c>
      <c r="F1628" s="6" t="str">
        <v>96.01B</v>
      </c>
    </row>
    <row r="1629" spans="2:6" x14ac:dyDescent="0.25">
      <c r="B1629" s="5" t="s">
        <v>4260</v>
      </c>
      <c r="C1629" s="5" t="s">
        <v>4261</v>
      </c>
      <c r="D1629" s="6" t="s">
        <v>4261</v>
      </c>
      <c r="E1629" s="6" t="s">
        <v>4261</v>
      </c>
      <c r="F1629" s="6" t="str">
        <v>96.02A</v>
      </c>
    </row>
    <row r="1630" spans="2:6" x14ac:dyDescent="0.25">
      <c r="B1630" s="5" t="s">
        <v>4262</v>
      </c>
      <c r="C1630" s="5" t="s">
        <v>4263</v>
      </c>
      <c r="D1630" s="6" t="s">
        <v>4263</v>
      </c>
      <c r="E1630" s="6" t="s">
        <v>4263</v>
      </c>
      <c r="F1630" s="6" t="str">
        <v>96.02B</v>
      </c>
    </row>
    <row r="1631" spans="2:6" x14ac:dyDescent="0.25">
      <c r="B1631" s="5" t="s">
        <v>4264</v>
      </c>
      <c r="C1631" s="5" t="s">
        <v>4265</v>
      </c>
      <c r="D1631" s="6" t="s">
        <v>4265</v>
      </c>
      <c r="E1631" s="6" t="s">
        <v>4265</v>
      </c>
      <c r="F1631" s="6" t="str">
        <v>96.03Z</v>
      </c>
    </row>
    <row r="1632" spans="2:6" x14ac:dyDescent="0.25">
      <c r="B1632" s="5" t="s">
        <v>4266</v>
      </c>
      <c r="C1632" s="5" t="s">
        <v>4267</v>
      </c>
      <c r="D1632" s="6" t="s">
        <v>4267</v>
      </c>
      <c r="E1632" s="6" t="s">
        <v>4267</v>
      </c>
      <c r="F1632" s="6" t="str">
        <v>96.04Z</v>
      </c>
    </row>
    <row r="1633" spans="2:6" x14ac:dyDescent="0.25">
      <c r="B1633" s="5" t="s">
        <v>4268</v>
      </c>
      <c r="C1633" s="5" t="s">
        <v>4269</v>
      </c>
      <c r="D1633" s="6" t="s">
        <v>4269</v>
      </c>
      <c r="E1633" s="6" t="s">
        <v>4269</v>
      </c>
      <c r="F1633" s="6" t="str">
        <v>96.09Z</v>
      </c>
    </row>
    <row r="1634" spans="2:6" x14ac:dyDescent="0.25">
      <c r="B1634" s="5" t="s">
        <v>4270</v>
      </c>
      <c r="C1634" s="5" t="s">
        <v>4271</v>
      </c>
      <c r="D1634" s="6" t="s">
        <v>4272</v>
      </c>
      <c r="E1634" s="6" t="s">
        <v>4273</v>
      </c>
      <c r="F1634" s="6" t="str">
        <v>97.00Z</v>
      </c>
    </row>
    <row r="1635" spans="2:6" x14ac:dyDescent="0.25">
      <c r="B1635" s="5" t="s">
        <v>4274</v>
      </c>
      <c r="C1635" s="5" t="s">
        <v>4275</v>
      </c>
      <c r="D1635" s="6" t="s">
        <v>4276</v>
      </c>
      <c r="E1635" s="6" t="s">
        <v>4277</v>
      </c>
      <c r="F1635" s="6" t="str">
        <v>98.10Z</v>
      </c>
    </row>
    <row r="1636" spans="2:6" x14ac:dyDescent="0.25">
      <c r="B1636" s="5" t="s">
        <v>4278</v>
      </c>
      <c r="C1636" s="5" t="s">
        <v>4279</v>
      </c>
      <c r="D1636" s="6" t="s">
        <v>4280</v>
      </c>
      <c r="E1636" s="6" t="s">
        <v>4281</v>
      </c>
      <c r="F1636" s="6" t="str">
        <v>98.20Z</v>
      </c>
    </row>
    <row r="1637" spans="2:6" x14ac:dyDescent="0.25">
      <c r="B1637" s="5" t="s">
        <v>4282</v>
      </c>
      <c r="C1637" s="5" t="s">
        <v>4283</v>
      </c>
      <c r="D1637" s="6" t="s">
        <v>4283</v>
      </c>
      <c r="E1637" s="6" t="s">
        <v>4284</v>
      </c>
      <c r="F1637" s="6" t="str">
        <v>99.00Z</v>
      </c>
    </row>
  </sheetData>
  <sheetProtection algorithmName="SHA-512" hashValue="ZvSWIZQogQAdZsASiKvcp5uXuBP+BKtRrWQMoLvM1DefCGJMsfPTqskw4b2zISfwBaRsTqlf49OSsR6H1ow5wg==" saltValue="oUzXrSAFcZ+l+0pDxSGmLQ==" spinCount="100000" sheet="1" selectLockedCells="1"/>
  <phoneticPr fontId="3" type="noConversion"/>
  <conditionalFormatting sqref="A864:K879">
    <cfRule type="expression" dxfId="8" priority="8">
      <formula>"'=MOD (LIGNE () ;2)"</formula>
    </cfRule>
  </conditionalFormatting>
  <conditionalFormatting sqref="B2:E863 G2:J863">
    <cfRule type="expression" dxfId="7" priority="1">
      <formula>"'=MOD (LIGNE () ;2)"</formula>
    </cfRule>
  </conditionalFormatting>
  <conditionalFormatting sqref="E864:E1048576">
    <cfRule type="duplicateValues" dxfId="6" priority="23"/>
  </conditionalFormatting>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95C6-1CC8-4800-9E00-77C4B5C621D6}">
  <dimension ref="A1:X338"/>
  <sheetViews>
    <sheetView workbookViewId="0">
      <selection activeCell="F16" sqref="F16"/>
    </sheetView>
  </sheetViews>
  <sheetFormatPr baseColWidth="10" defaultRowHeight="15" x14ac:dyDescent="0.25"/>
  <cols>
    <col min="1" max="1" width="15.85546875" style="108" customWidth="1"/>
    <col min="2" max="2" width="6.5703125" style="108" customWidth="1"/>
    <col min="3" max="3" width="11.42578125" style="108"/>
    <col min="4" max="4" width="32" style="84" customWidth="1"/>
    <col min="5" max="5" width="29" style="84" customWidth="1"/>
    <col min="6" max="6" width="12.7109375" style="84" customWidth="1"/>
    <col min="7" max="7" width="11.7109375" style="109" customWidth="1"/>
    <col min="8" max="8" width="15.28515625" style="108" customWidth="1"/>
    <col min="9" max="9" width="16.85546875" style="108" customWidth="1"/>
    <col min="10" max="10" width="10.85546875" style="108" customWidth="1"/>
    <col min="11" max="11" width="16.140625" style="108" customWidth="1"/>
    <col min="12" max="16384" width="11.42578125" style="84"/>
  </cols>
  <sheetData>
    <row r="1" spans="1:24" ht="46.5" customHeight="1" x14ac:dyDescent="0.25">
      <c r="A1" s="191">
        <v>46079</v>
      </c>
      <c r="B1" s="191"/>
      <c r="C1" s="191"/>
      <c r="E1" s="192" t="s">
        <v>4397</v>
      </c>
      <c r="F1" s="193"/>
      <c r="G1" s="193"/>
      <c r="H1" s="193"/>
      <c r="I1" s="193"/>
      <c r="J1" s="193"/>
      <c r="K1" s="193"/>
    </row>
    <row r="2" spans="1:24" s="89" customFormat="1" x14ac:dyDescent="0.25">
      <c r="A2" s="85" t="s">
        <v>4398</v>
      </c>
      <c r="B2" s="85" t="s">
        <v>4399</v>
      </c>
      <c r="C2" s="86" t="s">
        <v>4400</v>
      </c>
      <c r="D2" s="85" t="s">
        <v>4401</v>
      </c>
      <c r="E2" s="85" t="s">
        <v>1</v>
      </c>
      <c r="F2" s="85" t="s">
        <v>4402</v>
      </c>
      <c r="G2" s="87" t="s">
        <v>4403</v>
      </c>
      <c r="H2" s="88" t="s">
        <v>4404</v>
      </c>
      <c r="I2" s="88" t="s">
        <v>4405</v>
      </c>
      <c r="J2" s="88" t="s">
        <v>4406</v>
      </c>
      <c r="K2" s="88" t="s">
        <v>4407</v>
      </c>
      <c r="L2" s="88" t="s">
        <v>4408</v>
      </c>
    </row>
    <row r="3" spans="1:24" customFormat="1" x14ac:dyDescent="0.25">
      <c r="A3" s="1" t="s">
        <v>4490</v>
      </c>
      <c r="B3" s="2">
        <v>16</v>
      </c>
      <c r="C3" s="5" t="s">
        <v>8</v>
      </c>
      <c r="D3" s="6" t="s">
        <v>9</v>
      </c>
      <c r="E3" s="6" t="s">
        <v>10</v>
      </c>
      <c r="F3" s="6" t="s">
        <v>3</v>
      </c>
      <c r="G3" s="7">
        <v>857</v>
      </c>
      <c r="H3" s="5" t="s">
        <v>4</v>
      </c>
      <c r="I3" s="5" t="s">
        <v>11</v>
      </c>
      <c r="J3" s="5" t="s">
        <v>12</v>
      </c>
      <c r="K3" s="2" t="s">
        <v>7</v>
      </c>
      <c r="L3" s="90">
        <v>46077</v>
      </c>
    </row>
    <row r="4" spans="1:24" customFormat="1" x14ac:dyDescent="0.25">
      <c r="A4" s="1" t="s">
        <v>4491</v>
      </c>
      <c r="B4" s="2">
        <v>16</v>
      </c>
      <c r="C4" s="5" t="s">
        <v>1879</v>
      </c>
      <c r="D4" s="6" t="s">
        <v>14</v>
      </c>
      <c r="E4" s="6" t="s">
        <v>1880</v>
      </c>
      <c r="F4" s="6" t="s">
        <v>3</v>
      </c>
      <c r="G4" s="7">
        <v>1579</v>
      </c>
      <c r="H4" s="5" t="s">
        <v>4</v>
      </c>
      <c r="I4" s="5" t="s">
        <v>11</v>
      </c>
      <c r="J4" s="5"/>
      <c r="K4" s="5" t="s">
        <v>1285</v>
      </c>
      <c r="L4" s="95">
        <v>46084</v>
      </c>
      <c r="M4" s="84"/>
      <c r="N4" s="84"/>
      <c r="O4" s="84"/>
      <c r="P4" s="84"/>
      <c r="Q4" s="84"/>
      <c r="R4" s="84"/>
      <c r="S4" s="84"/>
      <c r="T4" s="84"/>
      <c r="U4" s="84"/>
      <c r="V4" s="84"/>
      <c r="W4" s="84"/>
      <c r="X4" s="84"/>
    </row>
    <row r="5" spans="1:24" customFormat="1" x14ac:dyDescent="0.25">
      <c r="A5" s="1" t="s">
        <v>4492</v>
      </c>
      <c r="B5" s="2">
        <v>16</v>
      </c>
      <c r="C5" s="2" t="s">
        <v>13</v>
      </c>
      <c r="D5" s="6" t="s">
        <v>14</v>
      </c>
      <c r="E5" s="6" t="s">
        <v>15</v>
      </c>
      <c r="F5" s="6" t="s">
        <v>3</v>
      </c>
      <c r="G5" s="4">
        <v>310</v>
      </c>
      <c r="H5" s="2" t="s">
        <v>4</v>
      </c>
      <c r="I5" s="2" t="s">
        <v>11</v>
      </c>
      <c r="J5" s="2"/>
      <c r="K5" s="2" t="s">
        <v>7</v>
      </c>
      <c r="L5" s="95">
        <v>46084</v>
      </c>
      <c r="M5" s="84"/>
      <c r="N5" s="84"/>
      <c r="O5" s="84"/>
      <c r="P5" s="84"/>
      <c r="Q5" s="84"/>
      <c r="R5" s="84"/>
      <c r="S5" s="84"/>
      <c r="T5" s="84"/>
      <c r="U5" s="84"/>
      <c r="V5" s="84"/>
      <c r="W5" s="84"/>
      <c r="X5" s="84"/>
    </row>
    <row r="6" spans="1:24" x14ac:dyDescent="0.25">
      <c r="A6" s="1" t="s">
        <v>4493</v>
      </c>
      <c r="B6" s="2">
        <v>16</v>
      </c>
      <c r="C6" s="2" t="s">
        <v>18</v>
      </c>
      <c r="D6" s="3" t="s">
        <v>16</v>
      </c>
      <c r="E6" s="3" t="s">
        <v>19</v>
      </c>
      <c r="F6" s="3" t="s">
        <v>3</v>
      </c>
      <c r="G6" s="4">
        <v>319</v>
      </c>
      <c r="H6" s="2" t="s">
        <v>4</v>
      </c>
      <c r="I6" s="2" t="s">
        <v>17</v>
      </c>
      <c r="J6" s="2" t="s">
        <v>12</v>
      </c>
      <c r="K6" s="2" t="s">
        <v>7</v>
      </c>
      <c r="L6" s="95">
        <v>46084</v>
      </c>
      <c r="M6"/>
      <c r="N6"/>
      <c r="O6"/>
      <c r="P6"/>
      <c r="Q6"/>
      <c r="R6"/>
      <c r="S6"/>
      <c r="T6"/>
      <c r="U6"/>
      <c r="V6"/>
      <c r="W6"/>
      <c r="X6"/>
    </row>
    <row r="7" spans="1:24" customFormat="1" x14ac:dyDescent="0.25">
      <c r="A7" s="1" t="s">
        <v>4494</v>
      </c>
      <c r="B7" s="2">
        <v>16</v>
      </c>
      <c r="C7" s="2" t="s">
        <v>2207</v>
      </c>
      <c r="D7" s="3" t="s">
        <v>22</v>
      </c>
      <c r="E7" s="3" t="s">
        <v>4477</v>
      </c>
      <c r="F7" s="3" t="s">
        <v>102</v>
      </c>
      <c r="G7" s="4">
        <v>41603</v>
      </c>
      <c r="H7" s="2" t="s">
        <v>103</v>
      </c>
      <c r="I7" s="2" t="s">
        <v>17</v>
      </c>
      <c r="J7" s="2" t="s">
        <v>12</v>
      </c>
      <c r="K7" s="2" t="s">
        <v>1287</v>
      </c>
      <c r="L7" s="95">
        <v>46084</v>
      </c>
      <c r="M7" s="84"/>
      <c r="N7" s="84"/>
      <c r="O7" s="84"/>
      <c r="P7" s="84"/>
      <c r="Q7" s="84"/>
      <c r="R7" s="84"/>
      <c r="S7" s="84"/>
      <c r="T7" s="84"/>
      <c r="U7" s="84"/>
      <c r="V7" s="84"/>
      <c r="W7" s="84"/>
      <c r="X7" s="84"/>
    </row>
    <row r="8" spans="1:24" customFormat="1" x14ac:dyDescent="0.25">
      <c r="A8" s="1" t="s">
        <v>4495</v>
      </c>
      <c r="B8" s="2">
        <v>16</v>
      </c>
      <c r="C8" s="2" t="s">
        <v>1288</v>
      </c>
      <c r="D8" s="3" t="s">
        <v>20</v>
      </c>
      <c r="E8" s="3" t="s">
        <v>1289</v>
      </c>
      <c r="F8" s="3" t="s">
        <v>3</v>
      </c>
      <c r="G8" s="4">
        <v>347</v>
      </c>
      <c r="H8" s="2" t="s">
        <v>4</v>
      </c>
      <c r="I8" s="2" t="s">
        <v>5</v>
      </c>
      <c r="J8" s="2" t="s">
        <v>12</v>
      </c>
      <c r="K8" s="2" t="s">
        <v>1286</v>
      </c>
      <c r="L8" s="95">
        <v>46084</v>
      </c>
    </row>
    <row r="9" spans="1:24" customFormat="1" x14ac:dyDescent="0.25">
      <c r="A9" s="1" t="s">
        <v>4496</v>
      </c>
      <c r="B9" s="2">
        <v>17</v>
      </c>
      <c r="C9" s="2" t="s">
        <v>113</v>
      </c>
      <c r="D9" s="3" t="s">
        <v>65</v>
      </c>
      <c r="E9" s="3" t="s">
        <v>4442</v>
      </c>
      <c r="F9" s="3" t="s">
        <v>3</v>
      </c>
      <c r="G9" s="4">
        <v>309</v>
      </c>
      <c r="H9" s="2" t="s">
        <v>4</v>
      </c>
      <c r="I9" s="2" t="s">
        <v>5</v>
      </c>
      <c r="J9" s="2" t="s">
        <v>12</v>
      </c>
      <c r="K9" s="2" t="s">
        <v>7</v>
      </c>
      <c r="L9" s="117">
        <v>46116</v>
      </c>
      <c r="M9" s="84"/>
      <c r="N9" s="84"/>
      <c r="O9" s="84"/>
      <c r="P9" s="84"/>
      <c r="Q9" s="84"/>
      <c r="R9" s="84"/>
      <c r="S9" s="84"/>
      <c r="T9" s="84"/>
      <c r="U9" s="84"/>
      <c r="V9" s="84"/>
      <c r="W9" s="84"/>
      <c r="X9" s="84"/>
    </row>
    <row r="10" spans="1:24" x14ac:dyDescent="0.25">
      <c r="A10" s="1" t="s">
        <v>4497</v>
      </c>
      <c r="B10" s="2">
        <v>17</v>
      </c>
      <c r="C10" s="2" t="s">
        <v>69</v>
      </c>
      <c r="D10" s="3" t="s">
        <v>66</v>
      </c>
      <c r="E10" s="3" t="s">
        <v>70</v>
      </c>
      <c r="F10" s="3" t="s">
        <v>3</v>
      </c>
      <c r="G10" s="4">
        <v>112</v>
      </c>
      <c r="H10" s="2" t="s">
        <v>4</v>
      </c>
      <c r="I10" s="2" t="s">
        <v>5</v>
      </c>
      <c r="J10" s="2" t="s">
        <v>12</v>
      </c>
      <c r="K10" s="2" t="s">
        <v>7</v>
      </c>
      <c r="L10" s="118">
        <v>46116</v>
      </c>
      <c r="M10"/>
      <c r="N10"/>
      <c r="O10"/>
      <c r="P10"/>
      <c r="Q10"/>
      <c r="R10"/>
      <c r="S10"/>
      <c r="T10"/>
      <c r="U10"/>
      <c r="V10"/>
      <c r="W10"/>
      <c r="X10"/>
    </row>
    <row r="11" spans="1:24" customFormat="1" x14ac:dyDescent="0.25">
      <c r="A11" s="1" t="s">
        <v>4498</v>
      </c>
      <c r="B11" s="91">
        <v>16</v>
      </c>
      <c r="C11" s="2" t="s">
        <v>2138</v>
      </c>
      <c r="D11" s="92" t="s">
        <v>22</v>
      </c>
      <c r="E11" s="93" t="s">
        <v>4478</v>
      </c>
      <c r="F11" s="93" t="s">
        <v>102</v>
      </c>
      <c r="G11" s="94">
        <v>9761</v>
      </c>
      <c r="H11" s="91" t="s">
        <v>103</v>
      </c>
      <c r="I11" s="91" t="s">
        <v>17</v>
      </c>
      <c r="J11" s="91" t="s">
        <v>12</v>
      </c>
      <c r="K11" s="5" t="s">
        <v>1878</v>
      </c>
      <c r="L11" s="118">
        <v>46116</v>
      </c>
    </row>
    <row r="12" spans="1:24" customFormat="1" x14ac:dyDescent="0.25">
      <c r="A12" s="1" t="s">
        <v>4499</v>
      </c>
      <c r="B12" s="2">
        <v>16</v>
      </c>
      <c r="C12" s="5" t="s">
        <v>25</v>
      </c>
      <c r="D12" s="6" t="s">
        <v>14</v>
      </c>
      <c r="E12" s="6" t="s">
        <v>26</v>
      </c>
      <c r="F12" s="6" t="s">
        <v>3</v>
      </c>
      <c r="G12" s="7">
        <v>565</v>
      </c>
      <c r="H12" s="5" t="s">
        <v>4</v>
      </c>
      <c r="I12" s="5" t="s">
        <v>11</v>
      </c>
      <c r="J12" s="5"/>
      <c r="K12" s="2" t="s">
        <v>7</v>
      </c>
      <c r="L12" s="123">
        <v>46099</v>
      </c>
      <c r="M12" s="84"/>
      <c r="N12" s="84"/>
      <c r="O12" s="84"/>
      <c r="P12" s="84"/>
      <c r="Q12" s="84"/>
      <c r="R12" s="84"/>
      <c r="S12" s="84"/>
      <c r="T12" s="84"/>
      <c r="U12" s="84"/>
      <c r="V12" s="84"/>
      <c r="W12" s="84"/>
      <c r="X12" s="84"/>
    </row>
    <row r="13" spans="1:24" customFormat="1" x14ac:dyDescent="0.25">
      <c r="A13" s="1" t="s">
        <v>4500</v>
      </c>
      <c r="B13" s="2">
        <v>16</v>
      </c>
      <c r="C13" s="2" t="s">
        <v>1290</v>
      </c>
      <c r="D13" s="3" t="s">
        <v>16</v>
      </c>
      <c r="E13" s="3" t="s">
        <v>1291</v>
      </c>
      <c r="F13" s="3" t="s">
        <v>3</v>
      </c>
      <c r="G13" s="4">
        <v>891</v>
      </c>
      <c r="H13" s="2" t="s">
        <v>4</v>
      </c>
      <c r="I13" s="2" t="s">
        <v>17</v>
      </c>
      <c r="J13" s="2" t="s">
        <v>12</v>
      </c>
      <c r="K13" s="2" t="s">
        <v>1286</v>
      </c>
      <c r="L13" s="95">
        <v>46084</v>
      </c>
    </row>
    <row r="14" spans="1:24" x14ac:dyDescent="0.25">
      <c r="A14" s="1" t="s">
        <v>4501</v>
      </c>
      <c r="B14" s="2">
        <v>16</v>
      </c>
      <c r="C14" s="2" t="s">
        <v>23</v>
      </c>
      <c r="D14" s="3" t="s">
        <v>16</v>
      </c>
      <c r="E14" s="3" t="s">
        <v>24</v>
      </c>
      <c r="F14" s="3" t="s">
        <v>3</v>
      </c>
      <c r="G14" s="4">
        <v>1410</v>
      </c>
      <c r="H14" s="2" t="s">
        <v>4</v>
      </c>
      <c r="I14" s="2" t="s">
        <v>17</v>
      </c>
      <c r="J14" s="2" t="s">
        <v>12</v>
      </c>
      <c r="K14" s="2" t="s">
        <v>7</v>
      </c>
      <c r="L14" s="90">
        <v>46077</v>
      </c>
      <c r="M14"/>
      <c r="N14"/>
      <c r="O14"/>
      <c r="P14"/>
      <c r="Q14"/>
      <c r="R14"/>
      <c r="S14"/>
      <c r="T14"/>
      <c r="U14"/>
      <c r="V14"/>
      <c r="W14"/>
      <c r="X14"/>
    </row>
    <row r="15" spans="1:24" customFormat="1" x14ac:dyDescent="0.25">
      <c r="A15" s="1" t="s">
        <v>4502</v>
      </c>
      <c r="B15" s="2">
        <v>16</v>
      </c>
      <c r="C15" s="2" t="s">
        <v>1881</v>
      </c>
      <c r="D15" s="3" t="s">
        <v>20</v>
      </c>
      <c r="E15" s="3" t="s">
        <v>4410</v>
      </c>
      <c r="F15" s="3" t="s">
        <v>3</v>
      </c>
      <c r="G15" s="4">
        <v>1776</v>
      </c>
      <c r="H15" s="2" t="s">
        <v>4</v>
      </c>
      <c r="I15" s="2" t="s">
        <v>5</v>
      </c>
      <c r="J15" s="2" t="s">
        <v>12</v>
      </c>
      <c r="K15" s="2" t="s">
        <v>1285</v>
      </c>
      <c r="L15" s="95">
        <v>46084</v>
      </c>
    </row>
    <row r="16" spans="1:24" customFormat="1" x14ac:dyDescent="0.25">
      <c r="A16" s="1" t="s">
        <v>4503</v>
      </c>
      <c r="B16" s="2">
        <v>16</v>
      </c>
      <c r="C16" s="2" t="s">
        <v>1882</v>
      </c>
      <c r="D16" s="3" t="s">
        <v>2</v>
      </c>
      <c r="E16" s="3" t="s">
        <v>1883</v>
      </c>
      <c r="F16" s="3" t="s">
        <v>3</v>
      </c>
      <c r="G16" s="4">
        <v>3083</v>
      </c>
      <c r="H16" s="2" t="s">
        <v>4</v>
      </c>
      <c r="I16" s="2" t="s">
        <v>5</v>
      </c>
      <c r="J16" s="2"/>
      <c r="K16" s="2" t="s">
        <v>1285</v>
      </c>
      <c r="L16" s="95">
        <v>46084</v>
      </c>
    </row>
    <row r="17" spans="1:24" customFormat="1" x14ac:dyDescent="0.25">
      <c r="A17" s="1" t="s">
        <v>4504</v>
      </c>
      <c r="B17" s="2">
        <v>16</v>
      </c>
      <c r="C17" s="2" t="s">
        <v>54</v>
      </c>
      <c r="D17" s="3" t="s">
        <v>16</v>
      </c>
      <c r="E17" s="3" t="s">
        <v>4433</v>
      </c>
      <c r="F17" s="3" t="s">
        <v>3</v>
      </c>
      <c r="G17" s="4">
        <v>963</v>
      </c>
      <c r="H17" s="2" t="s">
        <v>4</v>
      </c>
      <c r="I17" s="2" t="s">
        <v>17</v>
      </c>
      <c r="J17" s="2" t="s">
        <v>12</v>
      </c>
      <c r="K17" s="2" t="s">
        <v>7</v>
      </c>
      <c r="L17" s="122">
        <v>46099</v>
      </c>
    </row>
    <row r="18" spans="1:24" customFormat="1" x14ac:dyDescent="0.25">
      <c r="A18" s="1" t="s">
        <v>4505</v>
      </c>
      <c r="B18" s="2">
        <v>16</v>
      </c>
      <c r="C18" s="2" t="s">
        <v>1884</v>
      </c>
      <c r="D18" s="3" t="s">
        <v>16</v>
      </c>
      <c r="E18" s="3" t="s">
        <v>1885</v>
      </c>
      <c r="F18" s="3" t="s">
        <v>102</v>
      </c>
      <c r="G18" s="4">
        <v>3746</v>
      </c>
      <c r="H18" s="2" t="s">
        <v>103</v>
      </c>
      <c r="I18" s="2" t="s">
        <v>17</v>
      </c>
      <c r="J18" s="2" t="s">
        <v>12</v>
      </c>
      <c r="K18" s="2" t="s">
        <v>1285</v>
      </c>
      <c r="L18" s="95">
        <v>46084</v>
      </c>
    </row>
    <row r="19" spans="1:24" customFormat="1" x14ac:dyDescent="0.25">
      <c r="A19" s="1" t="s">
        <v>4506</v>
      </c>
      <c r="B19" s="2">
        <v>16</v>
      </c>
      <c r="C19" s="2" t="s">
        <v>1886</v>
      </c>
      <c r="D19" s="3" t="s">
        <v>16</v>
      </c>
      <c r="E19" s="3" t="s">
        <v>1887</v>
      </c>
      <c r="F19" s="3" t="s">
        <v>3</v>
      </c>
      <c r="G19" s="4">
        <v>3537</v>
      </c>
      <c r="H19" s="2" t="s">
        <v>4</v>
      </c>
      <c r="I19" s="2" t="s">
        <v>17</v>
      </c>
      <c r="J19" s="2" t="s">
        <v>12</v>
      </c>
      <c r="K19" s="5" t="s">
        <v>1285</v>
      </c>
      <c r="L19" s="90">
        <v>46077</v>
      </c>
    </row>
    <row r="20" spans="1:24" customFormat="1" x14ac:dyDescent="0.25">
      <c r="A20" s="1" t="s">
        <v>4507</v>
      </c>
      <c r="B20" s="2">
        <v>16</v>
      </c>
      <c r="C20" s="2" t="s">
        <v>27</v>
      </c>
      <c r="D20" s="3" t="s">
        <v>2</v>
      </c>
      <c r="E20" s="3" t="s">
        <v>28</v>
      </c>
      <c r="F20" s="3" t="s">
        <v>3</v>
      </c>
      <c r="G20" s="4">
        <v>418</v>
      </c>
      <c r="H20" s="2" t="s">
        <v>4</v>
      </c>
      <c r="I20" s="2" t="s">
        <v>5</v>
      </c>
      <c r="J20" s="2"/>
      <c r="K20" s="2" t="s">
        <v>7</v>
      </c>
      <c r="L20" s="95">
        <v>46084</v>
      </c>
    </row>
    <row r="21" spans="1:24" customFormat="1" x14ac:dyDescent="0.25">
      <c r="A21" s="1" t="s">
        <v>4508</v>
      </c>
      <c r="B21" s="2">
        <v>16</v>
      </c>
      <c r="C21" s="5" t="s">
        <v>63</v>
      </c>
      <c r="D21" s="6" t="s">
        <v>9</v>
      </c>
      <c r="E21" s="6" t="s">
        <v>64</v>
      </c>
      <c r="F21" s="6" t="s">
        <v>3</v>
      </c>
      <c r="G21" s="7">
        <v>557</v>
      </c>
      <c r="H21" s="5" t="s">
        <v>4</v>
      </c>
      <c r="I21" s="5" t="s">
        <v>11</v>
      </c>
      <c r="J21" s="2" t="s">
        <v>12</v>
      </c>
      <c r="K21" s="2" t="s">
        <v>7</v>
      </c>
      <c r="L21" s="123">
        <v>46099</v>
      </c>
      <c r="M21" s="84"/>
      <c r="N21" s="84"/>
      <c r="O21" s="84"/>
      <c r="P21" s="84"/>
      <c r="Q21" s="84"/>
      <c r="R21" s="84"/>
      <c r="S21" s="84"/>
      <c r="T21" s="84"/>
      <c r="U21" s="84"/>
      <c r="V21" s="84"/>
      <c r="W21" s="84"/>
      <c r="X21" s="84"/>
    </row>
    <row r="22" spans="1:24" customFormat="1" x14ac:dyDescent="0.25">
      <c r="A22" s="1" t="s">
        <v>4509</v>
      </c>
      <c r="B22" s="91">
        <v>16</v>
      </c>
      <c r="C22" s="2" t="s">
        <v>2137</v>
      </c>
      <c r="D22" s="92" t="s">
        <v>16</v>
      </c>
      <c r="E22" s="93" t="s">
        <v>4479</v>
      </c>
      <c r="F22" s="93" t="s">
        <v>102</v>
      </c>
      <c r="G22" s="94">
        <v>18670</v>
      </c>
      <c r="H22" s="91" t="s">
        <v>103</v>
      </c>
      <c r="I22" s="91" t="s">
        <v>17</v>
      </c>
      <c r="J22" s="91" t="s">
        <v>12</v>
      </c>
      <c r="K22" s="5" t="s">
        <v>1878</v>
      </c>
      <c r="L22" s="90">
        <v>46077</v>
      </c>
      <c r="M22" s="84"/>
      <c r="N22" s="84"/>
      <c r="O22" s="84"/>
      <c r="P22" s="84"/>
      <c r="Q22" s="84"/>
      <c r="R22" s="84"/>
      <c r="S22" s="84"/>
      <c r="T22" s="84"/>
      <c r="U22" s="84"/>
      <c r="V22" s="84"/>
      <c r="W22" s="84"/>
      <c r="X22" s="84"/>
    </row>
    <row r="23" spans="1:24" x14ac:dyDescent="0.25">
      <c r="A23" s="1" t="s">
        <v>4510</v>
      </c>
      <c r="B23" s="2">
        <v>16</v>
      </c>
      <c r="C23" s="2" t="s">
        <v>1888</v>
      </c>
      <c r="D23" s="3" t="s">
        <v>2</v>
      </c>
      <c r="E23" s="3" t="s">
        <v>1889</v>
      </c>
      <c r="F23" s="3" t="s">
        <v>3</v>
      </c>
      <c r="G23" s="4">
        <v>2712</v>
      </c>
      <c r="H23" s="2" t="s">
        <v>4</v>
      </c>
      <c r="I23" s="2" t="s">
        <v>5</v>
      </c>
      <c r="J23" s="2" t="s">
        <v>4411</v>
      </c>
      <c r="K23" s="2" t="s">
        <v>1285</v>
      </c>
      <c r="L23" s="95">
        <v>46084</v>
      </c>
    </row>
    <row r="24" spans="1:24" customFormat="1" x14ac:dyDescent="0.25">
      <c r="A24" s="1" t="s">
        <v>4511</v>
      </c>
      <c r="B24" s="91">
        <v>16</v>
      </c>
      <c r="C24" s="2" t="s">
        <v>1292</v>
      </c>
      <c r="D24" s="92" t="s">
        <v>22</v>
      </c>
      <c r="E24" s="93" t="s">
        <v>1293</v>
      </c>
      <c r="F24" s="93" t="s">
        <v>102</v>
      </c>
      <c r="G24" s="94">
        <v>3818</v>
      </c>
      <c r="H24" s="91" t="s">
        <v>103</v>
      </c>
      <c r="I24" s="91" t="s">
        <v>17</v>
      </c>
      <c r="J24" s="91" t="s">
        <v>12</v>
      </c>
      <c r="K24" s="2" t="s">
        <v>1286</v>
      </c>
      <c r="L24" s="90">
        <v>46077</v>
      </c>
    </row>
    <row r="25" spans="1:24" customFormat="1" x14ac:dyDescent="0.25">
      <c r="A25" s="1" t="s">
        <v>4512</v>
      </c>
      <c r="B25" s="2">
        <v>16</v>
      </c>
      <c r="C25" s="5" t="s">
        <v>30</v>
      </c>
      <c r="D25" s="6" t="s">
        <v>14</v>
      </c>
      <c r="E25" s="6" t="s">
        <v>31</v>
      </c>
      <c r="F25" s="6" t="s">
        <v>3</v>
      </c>
      <c r="G25" s="7">
        <v>421</v>
      </c>
      <c r="H25" s="5" t="s">
        <v>4</v>
      </c>
      <c r="I25" s="5" t="s">
        <v>11</v>
      </c>
      <c r="J25" s="5"/>
      <c r="K25" s="2" t="s">
        <v>7</v>
      </c>
      <c r="L25" s="90">
        <v>46077</v>
      </c>
      <c r="M25" s="84"/>
      <c r="N25" s="84"/>
      <c r="O25" s="84"/>
      <c r="P25" s="84"/>
      <c r="Q25" s="84"/>
      <c r="R25" s="84"/>
      <c r="S25" s="84"/>
      <c r="T25" s="84"/>
      <c r="U25" s="84"/>
      <c r="V25" s="84"/>
      <c r="W25" s="84"/>
      <c r="X25" s="84"/>
    </row>
    <row r="26" spans="1:24" customFormat="1" x14ac:dyDescent="0.25">
      <c r="A26" s="1" t="s">
        <v>4513</v>
      </c>
      <c r="B26" s="2">
        <v>16</v>
      </c>
      <c r="C26" s="2" t="s">
        <v>32</v>
      </c>
      <c r="D26" s="6" t="s">
        <v>29</v>
      </c>
      <c r="E26" s="6" t="s">
        <v>33</v>
      </c>
      <c r="F26" s="6" t="s">
        <v>3</v>
      </c>
      <c r="G26" s="4">
        <v>1011</v>
      </c>
      <c r="H26" s="2" t="s">
        <v>4</v>
      </c>
      <c r="I26" s="2" t="s">
        <v>11</v>
      </c>
      <c r="J26" s="2" t="s">
        <v>12</v>
      </c>
      <c r="K26" s="2" t="s">
        <v>7</v>
      </c>
      <c r="L26" s="95">
        <v>46084</v>
      </c>
      <c r="M26" s="84"/>
      <c r="N26" s="84"/>
      <c r="O26" s="84"/>
      <c r="P26" s="84"/>
      <c r="Q26" s="84"/>
      <c r="R26" s="84"/>
      <c r="S26" s="84"/>
      <c r="T26" s="84"/>
      <c r="U26" s="84"/>
      <c r="V26" s="84"/>
      <c r="W26" s="84"/>
      <c r="X26" s="84"/>
    </row>
    <row r="27" spans="1:24" customFormat="1" x14ac:dyDescent="0.25">
      <c r="A27" s="1" t="s">
        <v>4514</v>
      </c>
      <c r="B27" s="2">
        <v>16</v>
      </c>
      <c r="C27" s="2" t="s">
        <v>1891</v>
      </c>
      <c r="D27" s="3" t="s">
        <v>22</v>
      </c>
      <c r="E27" s="3" t="s">
        <v>1892</v>
      </c>
      <c r="F27" s="3" t="s">
        <v>102</v>
      </c>
      <c r="G27" s="4">
        <v>6119</v>
      </c>
      <c r="H27" s="2" t="s">
        <v>103</v>
      </c>
      <c r="I27" s="2" t="s">
        <v>17</v>
      </c>
      <c r="J27" s="2" t="s">
        <v>12</v>
      </c>
      <c r="K27" s="2" t="s">
        <v>1285</v>
      </c>
      <c r="L27" s="95">
        <v>46084</v>
      </c>
    </row>
    <row r="28" spans="1:24" customFormat="1" x14ac:dyDescent="0.25">
      <c r="A28" s="1" t="s">
        <v>4515</v>
      </c>
      <c r="B28" s="2">
        <v>16</v>
      </c>
      <c r="C28" s="2" t="s">
        <v>34</v>
      </c>
      <c r="D28" s="3" t="s">
        <v>16</v>
      </c>
      <c r="E28" s="3" t="s">
        <v>35</v>
      </c>
      <c r="F28" s="3" t="s">
        <v>3</v>
      </c>
      <c r="G28" s="4">
        <v>329</v>
      </c>
      <c r="H28" s="2" t="s">
        <v>4</v>
      </c>
      <c r="I28" s="2" t="s">
        <v>17</v>
      </c>
      <c r="J28" s="2" t="s">
        <v>12</v>
      </c>
      <c r="K28" s="2" t="s">
        <v>7</v>
      </c>
      <c r="L28" s="95">
        <v>46084</v>
      </c>
      <c r="M28" s="84"/>
      <c r="N28" s="84"/>
      <c r="O28" s="84"/>
      <c r="P28" s="84"/>
      <c r="Q28" s="84"/>
      <c r="R28" s="84"/>
      <c r="S28" s="84"/>
      <c r="T28" s="84"/>
      <c r="U28" s="84"/>
      <c r="V28" s="84"/>
      <c r="W28" s="84"/>
      <c r="X28" s="84"/>
    </row>
    <row r="29" spans="1:24" customFormat="1" x14ac:dyDescent="0.25">
      <c r="A29" s="1" t="s">
        <v>4516</v>
      </c>
      <c r="B29" s="2">
        <v>16</v>
      </c>
      <c r="C29" s="2" t="s">
        <v>1893</v>
      </c>
      <c r="D29" s="3" t="s">
        <v>16</v>
      </c>
      <c r="E29" s="3" t="s">
        <v>1894</v>
      </c>
      <c r="F29" s="3" t="s">
        <v>3</v>
      </c>
      <c r="G29" s="4">
        <v>4434</v>
      </c>
      <c r="H29" s="2" t="s">
        <v>4</v>
      </c>
      <c r="I29" s="2" t="s">
        <v>17</v>
      </c>
      <c r="J29" s="2" t="s">
        <v>12</v>
      </c>
      <c r="K29" s="5" t="s">
        <v>1285</v>
      </c>
      <c r="L29" s="90">
        <v>46077</v>
      </c>
    </row>
    <row r="30" spans="1:24" x14ac:dyDescent="0.25">
      <c r="A30" s="1" t="s">
        <v>4517</v>
      </c>
      <c r="B30" s="2">
        <v>16</v>
      </c>
      <c r="C30" s="2" t="s">
        <v>36</v>
      </c>
      <c r="D30" s="3" t="s">
        <v>16</v>
      </c>
      <c r="E30" s="3" t="s">
        <v>37</v>
      </c>
      <c r="F30" s="3" t="s">
        <v>3</v>
      </c>
      <c r="G30" s="4">
        <v>563</v>
      </c>
      <c r="H30" s="2" t="s">
        <v>4</v>
      </c>
      <c r="I30" s="2" t="s">
        <v>17</v>
      </c>
      <c r="J30" s="2" t="s">
        <v>12</v>
      </c>
      <c r="K30" s="2" t="s">
        <v>7</v>
      </c>
      <c r="L30" s="90">
        <v>46077</v>
      </c>
      <c r="M30"/>
      <c r="N30"/>
      <c r="O30"/>
      <c r="P30"/>
      <c r="Q30"/>
      <c r="R30"/>
      <c r="S30"/>
      <c r="T30"/>
      <c r="U30"/>
      <c r="V30"/>
      <c r="W30"/>
      <c r="X30"/>
    </row>
    <row r="31" spans="1:24" x14ac:dyDescent="0.25">
      <c r="A31" s="1" t="s">
        <v>4518</v>
      </c>
      <c r="B31" s="2">
        <v>16</v>
      </c>
      <c r="C31" s="5" t="s">
        <v>38</v>
      </c>
      <c r="D31" s="6" t="s">
        <v>14</v>
      </c>
      <c r="E31" s="6" t="s">
        <v>39</v>
      </c>
      <c r="F31" s="6" t="s">
        <v>3</v>
      </c>
      <c r="G31" s="7">
        <v>215</v>
      </c>
      <c r="H31" s="5" t="s">
        <v>4</v>
      </c>
      <c r="I31" s="5" t="s">
        <v>11</v>
      </c>
      <c r="J31" s="5"/>
      <c r="K31" s="2" t="s">
        <v>7</v>
      </c>
      <c r="L31" s="90">
        <v>46077</v>
      </c>
      <c r="M31"/>
      <c r="N31"/>
      <c r="O31"/>
      <c r="P31"/>
      <c r="Q31"/>
      <c r="R31"/>
      <c r="S31"/>
      <c r="T31"/>
      <c r="U31"/>
      <c r="V31"/>
      <c r="W31"/>
      <c r="X31"/>
    </row>
    <row r="32" spans="1:24" customFormat="1" x14ac:dyDescent="0.25">
      <c r="A32" s="1" t="s">
        <v>4519</v>
      </c>
      <c r="B32" s="2">
        <v>16</v>
      </c>
      <c r="C32" s="2" t="s">
        <v>1895</v>
      </c>
      <c r="D32" s="6" t="s">
        <v>9</v>
      </c>
      <c r="E32" s="6" t="s">
        <v>1896</v>
      </c>
      <c r="F32" s="6" t="s">
        <v>3</v>
      </c>
      <c r="G32" s="4">
        <v>3977</v>
      </c>
      <c r="H32" s="2" t="s">
        <v>4</v>
      </c>
      <c r="I32" s="2" t="s">
        <v>11</v>
      </c>
      <c r="J32" s="2" t="s">
        <v>12</v>
      </c>
      <c r="K32" s="2" t="s">
        <v>1285</v>
      </c>
      <c r="L32" s="95">
        <v>46084</v>
      </c>
    </row>
    <row r="33" spans="1:24" customFormat="1" x14ac:dyDescent="0.25">
      <c r="A33" s="1" t="s">
        <v>4520</v>
      </c>
      <c r="B33" s="2">
        <v>24</v>
      </c>
      <c r="C33" s="2" t="s">
        <v>161</v>
      </c>
      <c r="D33" s="3" t="s">
        <v>141</v>
      </c>
      <c r="E33" s="3" t="s">
        <v>162</v>
      </c>
      <c r="F33" s="3" t="s">
        <v>3</v>
      </c>
      <c r="G33" s="4">
        <v>240</v>
      </c>
      <c r="H33" s="2" t="s">
        <v>4</v>
      </c>
      <c r="I33" s="2" t="s">
        <v>17</v>
      </c>
      <c r="J33" s="2" t="s">
        <v>12</v>
      </c>
      <c r="K33" s="2" t="s">
        <v>7</v>
      </c>
      <c r="L33" s="117">
        <v>46099</v>
      </c>
      <c r="M33" s="84"/>
      <c r="N33" s="84"/>
      <c r="O33" s="84"/>
      <c r="P33" s="84"/>
      <c r="Q33" s="84"/>
      <c r="R33" s="84"/>
      <c r="S33" s="84"/>
      <c r="T33" s="84"/>
      <c r="U33" s="84"/>
      <c r="V33" s="84"/>
      <c r="W33" s="84"/>
      <c r="X33" s="84"/>
    </row>
    <row r="34" spans="1:24" customFormat="1" x14ac:dyDescent="0.25">
      <c r="A34" s="1" t="s">
        <v>4521</v>
      </c>
      <c r="B34" s="2">
        <v>16</v>
      </c>
      <c r="C34" s="2" t="s">
        <v>40</v>
      </c>
      <c r="D34" s="3" t="s">
        <v>20</v>
      </c>
      <c r="E34" s="3" t="s">
        <v>41</v>
      </c>
      <c r="F34" s="3" t="s">
        <v>3</v>
      </c>
      <c r="G34" s="4">
        <v>247</v>
      </c>
      <c r="H34" s="2" t="s">
        <v>4</v>
      </c>
      <c r="I34" s="2" t="s">
        <v>5</v>
      </c>
      <c r="J34" s="2" t="s">
        <v>12</v>
      </c>
      <c r="K34" s="2" t="s">
        <v>7</v>
      </c>
      <c r="L34" s="95">
        <v>46084</v>
      </c>
    </row>
    <row r="35" spans="1:24" customFormat="1" x14ac:dyDescent="0.25">
      <c r="A35" s="1" t="s">
        <v>4522</v>
      </c>
      <c r="B35" s="2">
        <v>16</v>
      </c>
      <c r="C35" s="2" t="s">
        <v>1294</v>
      </c>
      <c r="D35" s="3" t="s">
        <v>22</v>
      </c>
      <c r="E35" s="3" t="s">
        <v>1295</v>
      </c>
      <c r="F35" s="3" t="s">
        <v>102</v>
      </c>
      <c r="G35" s="4">
        <v>2092</v>
      </c>
      <c r="H35" s="2" t="s">
        <v>103</v>
      </c>
      <c r="I35" s="2" t="s">
        <v>17</v>
      </c>
      <c r="J35" s="2" t="s">
        <v>12</v>
      </c>
      <c r="K35" s="2" t="s">
        <v>1286</v>
      </c>
      <c r="L35" s="95">
        <v>46084</v>
      </c>
    </row>
    <row r="36" spans="1:24" customFormat="1" x14ac:dyDescent="0.25">
      <c r="A36" s="1" t="s">
        <v>4523</v>
      </c>
      <c r="B36" s="2">
        <v>16</v>
      </c>
      <c r="C36" s="2" t="s">
        <v>42</v>
      </c>
      <c r="D36" s="3" t="s">
        <v>16</v>
      </c>
      <c r="E36" s="3" t="s">
        <v>43</v>
      </c>
      <c r="F36" s="3" t="s">
        <v>3</v>
      </c>
      <c r="G36" s="4">
        <v>1168</v>
      </c>
      <c r="H36" s="2" t="s">
        <v>4</v>
      </c>
      <c r="I36" s="2" t="s">
        <v>17</v>
      </c>
      <c r="J36" s="2" t="s">
        <v>12</v>
      </c>
      <c r="K36" s="2" t="s">
        <v>7</v>
      </c>
      <c r="L36" s="95">
        <v>46084</v>
      </c>
    </row>
    <row r="37" spans="1:24" customFormat="1" x14ac:dyDescent="0.25">
      <c r="A37" s="1" t="s">
        <v>4524</v>
      </c>
      <c r="B37" s="2">
        <v>16</v>
      </c>
      <c r="C37" s="2" t="s">
        <v>44</v>
      </c>
      <c r="D37" s="6" t="s">
        <v>29</v>
      </c>
      <c r="E37" s="6" t="s">
        <v>45</v>
      </c>
      <c r="F37" s="6" t="s">
        <v>3</v>
      </c>
      <c r="G37" s="4">
        <v>492</v>
      </c>
      <c r="H37" s="2" t="s">
        <v>4</v>
      </c>
      <c r="I37" s="2" t="s">
        <v>11</v>
      </c>
      <c r="J37" s="2" t="s">
        <v>12</v>
      </c>
      <c r="K37" s="2" t="s">
        <v>7</v>
      </c>
      <c r="L37" s="95">
        <v>46084</v>
      </c>
    </row>
    <row r="38" spans="1:24" customFormat="1" x14ac:dyDescent="0.25">
      <c r="A38" s="1" t="s">
        <v>4525</v>
      </c>
      <c r="B38" s="2">
        <v>16</v>
      </c>
      <c r="C38" s="2" t="s">
        <v>46</v>
      </c>
      <c r="D38" s="3" t="s">
        <v>16</v>
      </c>
      <c r="E38" s="3" t="s">
        <v>47</v>
      </c>
      <c r="F38" s="3" t="s">
        <v>3</v>
      </c>
      <c r="G38" s="4">
        <v>1101</v>
      </c>
      <c r="H38" s="2" t="s">
        <v>4</v>
      </c>
      <c r="I38" s="2" t="s">
        <v>17</v>
      </c>
      <c r="J38" s="2" t="s">
        <v>12</v>
      </c>
      <c r="K38" s="2" t="s">
        <v>7</v>
      </c>
      <c r="L38" s="95">
        <v>46084</v>
      </c>
      <c r="M38" s="84"/>
      <c r="N38" s="84"/>
      <c r="O38" s="84"/>
      <c r="P38" s="84"/>
      <c r="Q38" s="84"/>
      <c r="R38" s="84"/>
      <c r="S38" s="84"/>
      <c r="T38" s="84"/>
      <c r="U38" s="84"/>
      <c r="V38" s="84"/>
      <c r="W38" s="84"/>
      <c r="X38" s="84"/>
    </row>
    <row r="39" spans="1:24" customFormat="1" x14ac:dyDescent="0.25">
      <c r="A39" s="1" t="s">
        <v>4526</v>
      </c>
      <c r="B39" s="2">
        <v>16</v>
      </c>
      <c r="C39" s="2" t="s">
        <v>1897</v>
      </c>
      <c r="D39" s="6" t="s">
        <v>9</v>
      </c>
      <c r="E39" s="6" t="s">
        <v>1898</v>
      </c>
      <c r="F39" s="6" t="s">
        <v>3</v>
      </c>
      <c r="G39" s="4">
        <v>2009</v>
      </c>
      <c r="H39" s="2" t="s">
        <v>4</v>
      </c>
      <c r="I39" s="2" t="s">
        <v>11</v>
      </c>
      <c r="J39" s="2" t="s">
        <v>12</v>
      </c>
      <c r="K39" s="2" t="s">
        <v>1285</v>
      </c>
      <c r="L39" s="95">
        <v>46084</v>
      </c>
    </row>
    <row r="40" spans="1:24" x14ac:dyDescent="0.25">
      <c r="A40" s="1" t="s">
        <v>4527</v>
      </c>
      <c r="B40" s="2">
        <v>16</v>
      </c>
      <c r="C40" s="5" t="s">
        <v>1296</v>
      </c>
      <c r="D40" s="6" t="s">
        <v>14</v>
      </c>
      <c r="E40" s="6" t="s">
        <v>1297</v>
      </c>
      <c r="F40" s="6" t="s">
        <v>3</v>
      </c>
      <c r="G40" s="7">
        <v>717</v>
      </c>
      <c r="H40" s="5" t="s">
        <v>4</v>
      </c>
      <c r="I40" s="5" t="s">
        <v>11</v>
      </c>
      <c r="J40" s="5"/>
      <c r="K40" s="2" t="s">
        <v>1286</v>
      </c>
      <c r="L40" s="90">
        <v>46077</v>
      </c>
    </row>
    <row r="41" spans="1:24" x14ac:dyDescent="0.25">
      <c r="A41" s="1" t="s">
        <v>4528</v>
      </c>
      <c r="B41" s="2">
        <v>16</v>
      </c>
      <c r="C41" s="2" t="s">
        <v>48</v>
      </c>
      <c r="D41" s="3" t="s">
        <v>16</v>
      </c>
      <c r="E41" s="3" t="s">
        <v>49</v>
      </c>
      <c r="F41" s="3" t="s">
        <v>3</v>
      </c>
      <c r="G41" s="4">
        <v>1004</v>
      </c>
      <c r="H41" s="2" t="s">
        <v>4</v>
      </c>
      <c r="I41" s="2" t="s">
        <v>17</v>
      </c>
      <c r="J41" s="2" t="s">
        <v>12</v>
      </c>
      <c r="K41" s="2" t="s">
        <v>7</v>
      </c>
      <c r="L41" s="95">
        <v>46084</v>
      </c>
      <c r="M41"/>
      <c r="N41"/>
      <c r="O41"/>
      <c r="P41"/>
      <c r="Q41"/>
      <c r="R41"/>
      <c r="S41"/>
      <c r="T41"/>
      <c r="U41"/>
      <c r="V41"/>
      <c r="W41"/>
      <c r="X41"/>
    </row>
    <row r="42" spans="1:24" customFormat="1" x14ac:dyDescent="0.25">
      <c r="A42" s="1" t="s">
        <v>4529</v>
      </c>
      <c r="B42" s="2">
        <v>16</v>
      </c>
      <c r="C42" s="2" t="s">
        <v>50</v>
      </c>
      <c r="D42" s="6" t="s">
        <v>9</v>
      </c>
      <c r="E42" s="6" t="s">
        <v>51</v>
      </c>
      <c r="F42" s="6" t="s">
        <v>3</v>
      </c>
      <c r="G42" s="4">
        <v>770</v>
      </c>
      <c r="H42" s="2" t="s">
        <v>4</v>
      </c>
      <c r="I42" s="2" t="s">
        <v>11</v>
      </c>
      <c r="J42" s="2" t="s">
        <v>12</v>
      </c>
      <c r="K42" s="2" t="s">
        <v>7</v>
      </c>
      <c r="L42" s="95">
        <v>46084</v>
      </c>
    </row>
    <row r="43" spans="1:24" customFormat="1" x14ac:dyDescent="0.25">
      <c r="A43" s="1" t="s">
        <v>4530</v>
      </c>
      <c r="B43" s="2">
        <v>16</v>
      </c>
      <c r="C43" s="2" t="s">
        <v>1298</v>
      </c>
      <c r="D43" s="3" t="s">
        <v>21</v>
      </c>
      <c r="E43" s="3" t="s">
        <v>1299</v>
      </c>
      <c r="F43" s="3" t="s">
        <v>3</v>
      </c>
      <c r="G43" s="4">
        <v>1382</v>
      </c>
      <c r="H43" s="2" t="s">
        <v>4</v>
      </c>
      <c r="I43" s="2" t="s">
        <v>5</v>
      </c>
      <c r="J43" s="2"/>
      <c r="K43" s="2" t="s">
        <v>1286</v>
      </c>
      <c r="L43" s="95">
        <v>46084</v>
      </c>
    </row>
    <row r="44" spans="1:24" customFormat="1" x14ac:dyDescent="0.25">
      <c r="A44" s="1" t="s">
        <v>4531</v>
      </c>
      <c r="B44" s="2">
        <v>16</v>
      </c>
      <c r="C44" s="2" t="s">
        <v>1300</v>
      </c>
      <c r="D44" s="3" t="s">
        <v>22</v>
      </c>
      <c r="E44" s="3" t="s">
        <v>1301</v>
      </c>
      <c r="F44" s="3" t="s">
        <v>102</v>
      </c>
      <c r="G44" s="4">
        <v>2348</v>
      </c>
      <c r="H44" s="2" t="s">
        <v>103</v>
      </c>
      <c r="I44" s="2" t="s">
        <v>17</v>
      </c>
      <c r="J44" s="2" t="s">
        <v>12</v>
      </c>
      <c r="K44" s="2" t="s">
        <v>1286</v>
      </c>
      <c r="L44" s="95">
        <v>46084</v>
      </c>
      <c r="M44" s="84"/>
      <c r="N44" s="84"/>
      <c r="O44" s="84"/>
      <c r="P44" s="84"/>
      <c r="Q44" s="84"/>
      <c r="R44" s="84"/>
      <c r="S44" s="84"/>
      <c r="T44" s="84"/>
      <c r="U44" s="84"/>
      <c r="V44" s="84"/>
      <c r="W44" s="84"/>
      <c r="X44" s="84"/>
    </row>
    <row r="45" spans="1:24" customFormat="1" x14ac:dyDescent="0.25">
      <c r="A45" s="1" t="s">
        <v>4532</v>
      </c>
      <c r="B45" s="2">
        <v>16</v>
      </c>
      <c r="C45" s="2" t="s">
        <v>1302</v>
      </c>
      <c r="D45" s="6" t="s">
        <v>9</v>
      </c>
      <c r="E45" s="6" t="s">
        <v>1303</v>
      </c>
      <c r="F45" s="6" t="s">
        <v>3</v>
      </c>
      <c r="G45" s="4">
        <v>1996</v>
      </c>
      <c r="H45" s="2" t="s">
        <v>4</v>
      </c>
      <c r="I45" s="2" t="s">
        <v>11</v>
      </c>
      <c r="J45" s="2" t="s">
        <v>12</v>
      </c>
      <c r="K45" s="2" t="s">
        <v>1286</v>
      </c>
      <c r="L45" s="95">
        <v>46084</v>
      </c>
    </row>
    <row r="46" spans="1:24" x14ac:dyDescent="0.25">
      <c r="A46" s="1" t="s">
        <v>4533</v>
      </c>
      <c r="B46" s="2">
        <v>16</v>
      </c>
      <c r="C46" s="2" t="s">
        <v>52</v>
      </c>
      <c r="D46" s="3" t="s">
        <v>2</v>
      </c>
      <c r="E46" s="3" t="s">
        <v>53</v>
      </c>
      <c r="F46" s="3" t="s">
        <v>3</v>
      </c>
      <c r="G46" s="4">
        <v>294</v>
      </c>
      <c r="H46" s="2" t="s">
        <v>4</v>
      </c>
      <c r="I46" s="2" t="s">
        <v>5</v>
      </c>
      <c r="J46" s="2"/>
      <c r="K46" s="2" t="s">
        <v>7</v>
      </c>
      <c r="L46" s="95">
        <v>46084</v>
      </c>
      <c r="M46"/>
      <c r="N46"/>
      <c r="O46"/>
      <c r="P46"/>
      <c r="Q46"/>
      <c r="R46"/>
      <c r="S46"/>
      <c r="T46"/>
      <c r="U46"/>
      <c r="V46"/>
      <c r="W46"/>
      <c r="X46"/>
    </row>
    <row r="47" spans="1:24" customFormat="1" x14ac:dyDescent="0.25">
      <c r="A47" s="1" t="s">
        <v>4534</v>
      </c>
      <c r="B47" s="2">
        <v>16</v>
      </c>
      <c r="C47" s="2" t="s">
        <v>1304</v>
      </c>
      <c r="D47" s="6" t="s">
        <v>29</v>
      </c>
      <c r="E47" s="6" t="s">
        <v>1305</v>
      </c>
      <c r="F47" s="6" t="s">
        <v>3</v>
      </c>
      <c r="G47" s="4">
        <v>896</v>
      </c>
      <c r="H47" s="2" t="s">
        <v>4</v>
      </c>
      <c r="I47" s="2" t="s">
        <v>11</v>
      </c>
      <c r="J47" s="2" t="s">
        <v>12</v>
      </c>
      <c r="K47" s="2" t="s">
        <v>1286</v>
      </c>
      <c r="L47" s="95">
        <v>46084</v>
      </c>
    </row>
    <row r="48" spans="1:24" customFormat="1" x14ac:dyDescent="0.25">
      <c r="A48" s="1" t="s">
        <v>4535</v>
      </c>
      <c r="B48" s="2">
        <v>16</v>
      </c>
      <c r="C48" s="2" t="s">
        <v>55</v>
      </c>
      <c r="D48" s="3" t="s">
        <v>16</v>
      </c>
      <c r="E48" s="3" t="s">
        <v>56</v>
      </c>
      <c r="F48" s="3" t="s">
        <v>3</v>
      </c>
      <c r="G48" s="4">
        <v>826</v>
      </c>
      <c r="H48" s="2" t="s">
        <v>4</v>
      </c>
      <c r="I48" s="2" t="s">
        <v>17</v>
      </c>
      <c r="J48" s="2" t="s">
        <v>12</v>
      </c>
      <c r="K48" s="2" t="s">
        <v>7</v>
      </c>
      <c r="L48" s="90">
        <v>46077</v>
      </c>
      <c r="M48" s="84"/>
      <c r="N48" s="84"/>
      <c r="O48" s="84"/>
      <c r="P48" s="84"/>
      <c r="Q48" s="84"/>
      <c r="R48" s="84"/>
      <c r="S48" s="84"/>
      <c r="T48" s="84"/>
      <c r="U48" s="84"/>
      <c r="V48" s="84"/>
      <c r="W48" s="84"/>
      <c r="X48" s="84"/>
    </row>
    <row r="49" spans="1:24" customFormat="1" x14ac:dyDescent="0.25">
      <c r="A49" s="1" t="s">
        <v>4536</v>
      </c>
      <c r="B49" s="2">
        <v>16</v>
      </c>
      <c r="C49" s="2" t="s">
        <v>1306</v>
      </c>
      <c r="D49" s="3" t="s">
        <v>16</v>
      </c>
      <c r="E49" s="3" t="s">
        <v>1307</v>
      </c>
      <c r="F49" s="3" t="s">
        <v>3</v>
      </c>
      <c r="G49" s="4">
        <v>1032</v>
      </c>
      <c r="H49" s="2" t="s">
        <v>4</v>
      </c>
      <c r="I49" s="2" t="s">
        <v>17</v>
      </c>
      <c r="J49" s="2" t="s">
        <v>12</v>
      </c>
      <c r="K49" s="2" t="s">
        <v>1286</v>
      </c>
      <c r="L49" s="95">
        <v>46084</v>
      </c>
    </row>
    <row r="50" spans="1:24" customFormat="1" x14ac:dyDescent="0.25">
      <c r="A50" s="1" t="s">
        <v>4537</v>
      </c>
      <c r="B50" s="2">
        <v>16</v>
      </c>
      <c r="C50" s="2" t="s">
        <v>57</v>
      </c>
      <c r="D50" s="3" t="s">
        <v>16</v>
      </c>
      <c r="E50" s="3" t="s">
        <v>58</v>
      </c>
      <c r="F50" s="3" t="s">
        <v>3</v>
      </c>
      <c r="G50" s="4">
        <v>216</v>
      </c>
      <c r="H50" s="2" t="s">
        <v>4</v>
      </c>
      <c r="I50" s="2" t="s">
        <v>17</v>
      </c>
      <c r="J50" s="2" t="s">
        <v>12</v>
      </c>
      <c r="K50" s="2" t="s">
        <v>7</v>
      </c>
      <c r="L50" s="95">
        <v>46084</v>
      </c>
    </row>
    <row r="51" spans="1:24" customFormat="1" x14ac:dyDescent="0.25">
      <c r="A51" s="1" t="s">
        <v>4538</v>
      </c>
      <c r="B51" s="2">
        <v>16</v>
      </c>
      <c r="C51" s="5" t="s">
        <v>59</v>
      </c>
      <c r="D51" s="6" t="s">
        <v>9</v>
      </c>
      <c r="E51" s="6" t="s">
        <v>4409</v>
      </c>
      <c r="F51" s="6" t="s">
        <v>3</v>
      </c>
      <c r="G51" s="7">
        <v>787</v>
      </c>
      <c r="H51" s="5" t="s">
        <v>4</v>
      </c>
      <c r="I51" s="5" t="s">
        <v>11</v>
      </c>
      <c r="J51" s="2" t="s">
        <v>12</v>
      </c>
      <c r="K51" s="2" t="s">
        <v>7</v>
      </c>
      <c r="L51" s="90">
        <v>46077</v>
      </c>
    </row>
    <row r="52" spans="1:24" customFormat="1" x14ac:dyDescent="0.25">
      <c r="A52" s="1" t="s">
        <v>4539</v>
      </c>
      <c r="B52" s="91">
        <v>16</v>
      </c>
      <c r="C52" s="2" t="s">
        <v>1899</v>
      </c>
      <c r="D52" s="92" t="s">
        <v>22</v>
      </c>
      <c r="E52" s="93" t="s">
        <v>1900</v>
      </c>
      <c r="F52" s="93" t="s">
        <v>102</v>
      </c>
      <c r="G52" s="94">
        <v>7381</v>
      </c>
      <c r="H52" s="91" t="s">
        <v>103</v>
      </c>
      <c r="I52" s="91" t="s">
        <v>17</v>
      </c>
      <c r="J52" s="91" t="s">
        <v>12</v>
      </c>
      <c r="K52" s="5" t="s">
        <v>1285</v>
      </c>
      <c r="L52" s="90">
        <v>46077</v>
      </c>
    </row>
    <row r="53" spans="1:24" customFormat="1" x14ac:dyDescent="0.25">
      <c r="A53" s="1" t="s">
        <v>4540</v>
      </c>
      <c r="B53" s="2">
        <v>16</v>
      </c>
      <c r="C53" s="5" t="s">
        <v>1308</v>
      </c>
      <c r="D53" s="6" t="s">
        <v>14</v>
      </c>
      <c r="E53" s="6" t="s">
        <v>1309</v>
      </c>
      <c r="F53" s="6" t="s">
        <v>3</v>
      </c>
      <c r="G53" s="7">
        <v>1308</v>
      </c>
      <c r="H53" s="5" t="s">
        <v>4</v>
      </c>
      <c r="I53" s="5" t="s">
        <v>11</v>
      </c>
      <c r="J53" s="5"/>
      <c r="K53" s="2" t="s">
        <v>1286</v>
      </c>
      <c r="L53" s="90">
        <v>46077</v>
      </c>
    </row>
    <row r="54" spans="1:24" customFormat="1" x14ac:dyDescent="0.25">
      <c r="A54" s="1" t="s">
        <v>4541</v>
      </c>
      <c r="B54" s="2">
        <v>16</v>
      </c>
      <c r="C54" s="5" t="s">
        <v>1310</v>
      </c>
      <c r="D54" s="6" t="s">
        <v>14</v>
      </c>
      <c r="E54" s="6" t="s">
        <v>1311</v>
      </c>
      <c r="F54" s="6" t="s">
        <v>3</v>
      </c>
      <c r="G54" s="7">
        <v>2168</v>
      </c>
      <c r="H54" s="5" t="s">
        <v>4</v>
      </c>
      <c r="I54" s="5" t="s">
        <v>11</v>
      </c>
      <c r="J54" s="5"/>
      <c r="K54" s="2" t="s">
        <v>1286</v>
      </c>
      <c r="L54" s="90">
        <v>46077</v>
      </c>
    </row>
    <row r="55" spans="1:24" x14ac:dyDescent="0.25">
      <c r="A55" s="1" t="s">
        <v>4542</v>
      </c>
      <c r="B55" s="2">
        <v>16</v>
      </c>
      <c r="C55" s="2" t="s">
        <v>60</v>
      </c>
      <c r="D55" s="3" t="s">
        <v>16</v>
      </c>
      <c r="E55" s="3" t="s">
        <v>4412</v>
      </c>
      <c r="F55" s="3" t="s">
        <v>3</v>
      </c>
      <c r="G55" s="4">
        <v>283</v>
      </c>
      <c r="H55" s="2" t="s">
        <v>4</v>
      </c>
      <c r="I55" s="2" t="s">
        <v>17</v>
      </c>
      <c r="J55" s="2" t="s">
        <v>12</v>
      </c>
      <c r="K55" s="2" t="s">
        <v>7</v>
      </c>
      <c r="L55" s="95">
        <v>46084</v>
      </c>
      <c r="M55"/>
      <c r="N55"/>
      <c r="O55"/>
      <c r="P55"/>
      <c r="Q55"/>
      <c r="R55"/>
      <c r="S55"/>
      <c r="T55"/>
      <c r="U55"/>
      <c r="V55"/>
      <c r="W55"/>
      <c r="X55"/>
    </row>
    <row r="56" spans="1:24" x14ac:dyDescent="0.25">
      <c r="A56" s="1" t="s">
        <v>4543</v>
      </c>
      <c r="B56" s="2">
        <v>16</v>
      </c>
      <c r="C56" s="2" t="s">
        <v>61</v>
      </c>
      <c r="D56" s="6" t="s">
        <v>14</v>
      </c>
      <c r="E56" s="6" t="s">
        <v>62</v>
      </c>
      <c r="F56" s="6" t="s">
        <v>3</v>
      </c>
      <c r="G56" s="4">
        <v>328</v>
      </c>
      <c r="H56" s="2" t="s">
        <v>4</v>
      </c>
      <c r="I56" s="2" t="s">
        <v>11</v>
      </c>
      <c r="J56" s="2"/>
      <c r="K56" s="2" t="s">
        <v>7</v>
      </c>
      <c r="L56" s="95">
        <v>46084</v>
      </c>
      <c r="M56"/>
      <c r="N56"/>
      <c r="O56"/>
      <c r="P56"/>
      <c r="Q56"/>
      <c r="R56"/>
      <c r="S56"/>
      <c r="T56"/>
      <c r="U56"/>
      <c r="V56"/>
      <c r="W56"/>
      <c r="X56"/>
    </row>
    <row r="57" spans="1:24" customFormat="1" x14ac:dyDescent="0.25">
      <c r="A57" s="1" t="s">
        <v>4544</v>
      </c>
      <c r="B57" s="2">
        <v>17</v>
      </c>
      <c r="C57" s="5" t="s">
        <v>71</v>
      </c>
      <c r="D57" s="6" t="s">
        <v>72</v>
      </c>
      <c r="E57" s="6" t="s">
        <v>4413</v>
      </c>
      <c r="F57" s="6" t="s">
        <v>3</v>
      </c>
      <c r="G57" s="7">
        <v>1149</v>
      </c>
      <c r="H57" s="5" t="s">
        <v>4</v>
      </c>
      <c r="I57" s="5" t="s">
        <v>11</v>
      </c>
      <c r="J57" s="2" t="s">
        <v>12</v>
      </c>
      <c r="K57" s="2" t="s">
        <v>7</v>
      </c>
      <c r="L57" s="90">
        <v>46077</v>
      </c>
      <c r="M57" s="84"/>
      <c r="N57" s="84"/>
      <c r="O57" s="84"/>
      <c r="P57" s="84"/>
      <c r="Q57" s="84"/>
      <c r="R57" s="84"/>
      <c r="S57" s="84"/>
      <c r="T57" s="84"/>
      <c r="U57" s="84"/>
      <c r="V57" s="84"/>
      <c r="W57" s="84"/>
      <c r="X57" s="84"/>
    </row>
    <row r="58" spans="1:24" customFormat="1" x14ac:dyDescent="0.25">
      <c r="A58" s="1" t="s">
        <v>4545</v>
      </c>
      <c r="B58" s="2">
        <v>17</v>
      </c>
      <c r="C58" s="5" t="s">
        <v>1312</v>
      </c>
      <c r="D58" s="6" t="s">
        <v>68</v>
      </c>
      <c r="E58" s="6" t="s">
        <v>1313</v>
      </c>
      <c r="F58" s="6" t="s">
        <v>3</v>
      </c>
      <c r="G58" s="7">
        <v>1030</v>
      </c>
      <c r="H58" s="5" t="s">
        <v>4</v>
      </c>
      <c r="I58" s="5" t="s">
        <v>11</v>
      </c>
      <c r="J58" s="2" t="s">
        <v>12</v>
      </c>
      <c r="K58" s="2" t="s">
        <v>1286</v>
      </c>
      <c r="L58" s="117">
        <v>46116</v>
      </c>
    </row>
    <row r="59" spans="1:24" x14ac:dyDescent="0.25">
      <c r="A59" s="1" t="s">
        <v>4546</v>
      </c>
      <c r="B59" s="2">
        <v>17</v>
      </c>
      <c r="C59" s="2" t="s">
        <v>1314</v>
      </c>
      <c r="D59" s="3" t="s">
        <v>66</v>
      </c>
      <c r="E59" s="3" t="s">
        <v>1315</v>
      </c>
      <c r="F59" s="3" t="s">
        <v>3</v>
      </c>
      <c r="G59" s="4">
        <v>1322</v>
      </c>
      <c r="H59" s="2" t="s">
        <v>4</v>
      </c>
      <c r="I59" s="2" t="s">
        <v>5</v>
      </c>
      <c r="J59" s="2" t="s">
        <v>12</v>
      </c>
      <c r="K59" s="2" t="s">
        <v>1286</v>
      </c>
      <c r="L59" s="90">
        <v>46077</v>
      </c>
      <c r="M59"/>
      <c r="N59"/>
      <c r="O59"/>
      <c r="P59"/>
      <c r="Q59"/>
      <c r="R59"/>
      <c r="S59"/>
      <c r="T59"/>
      <c r="U59"/>
      <c r="V59"/>
      <c r="W59"/>
      <c r="X59"/>
    </row>
    <row r="60" spans="1:24" customFormat="1" x14ac:dyDescent="0.25">
      <c r="A60" s="1" t="s">
        <v>4547</v>
      </c>
      <c r="B60" s="2">
        <v>17</v>
      </c>
      <c r="C60" s="2" t="s">
        <v>73</v>
      </c>
      <c r="D60" s="3" t="s">
        <v>65</v>
      </c>
      <c r="E60" s="3" t="s">
        <v>74</v>
      </c>
      <c r="F60" s="3" t="s">
        <v>3</v>
      </c>
      <c r="G60" s="4">
        <v>232</v>
      </c>
      <c r="H60" s="2" t="s">
        <v>4</v>
      </c>
      <c r="I60" s="2" t="s">
        <v>5</v>
      </c>
      <c r="J60" s="2" t="s">
        <v>12</v>
      </c>
      <c r="K60" s="2" t="s">
        <v>7</v>
      </c>
      <c r="L60" s="90">
        <v>46077</v>
      </c>
    </row>
    <row r="61" spans="1:24" x14ac:dyDescent="0.25">
      <c r="A61" s="1" t="s">
        <v>4548</v>
      </c>
      <c r="B61" s="2">
        <v>17</v>
      </c>
      <c r="C61" s="2" t="s">
        <v>1316</v>
      </c>
      <c r="D61" s="3" t="s">
        <v>77</v>
      </c>
      <c r="E61" s="3" t="s">
        <v>1317</v>
      </c>
      <c r="F61" s="3" t="s">
        <v>3</v>
      </c>
      <c r="G61" s="4">
        <v>1277</v>
      </c>
      <c r="H61" s="2" t="s">
        <v>4</v>
      </c>
      <c r="I61" s="2" t="s">
        <v>17</v>
      </c>
      <c r="J61" s="2" t="s">
        <v>12</v>
      </c>
      <c r="K61" s="2" t="s">
        <v>1286</v>
      </c>
      <c r="L61" s="90">
        <v>46077</v>
      </c>
    </row>
    <row r="62" spans="1:24" customFormat="1" x14ac:dyDescent="0.25">
      <c r="A62" s="1" t="s">
        <v>4549</v>
      </c>
      <c r="B62" s="2">
        <v>17</v>
      </c>
      <c r="C62" s="2" t="s">
        <v>1318</v>
      </c>
      <c r="D62" s="3" t="s">
        <v>77</v>
      </c>
      <c r="E62" s="3" t="s">
        <v>1319</v>
      </c>
      <c r="F62" s="3" t="s">
        <v>3</v>
      </c>
      <c r="G62" s="4">
        <v>3587</v>
      </c>
      <c r="H62" s="2" t="s">
        <v>4</v>
      </c>
      <c r="I62" s="2" t="s">
        <v>17</v>
      </c>
      <c r="J62" s="2" t="s">
        <v>12</v>
      </c>
      <c r="K62" s="2" t="s">
        <v>1286</v>
      </c>
      <c r="L62" s="90">
        <v>46077</v>
      </c>
      <c r="M62" s="84"/>
      <c r="N62" s="84"/>
      <c r="O62" s="84"/>
      <c r="P62" s="84"/>
      <c r="Q62" s="84"/>
      <c r="R62" s="84"/>
      <c r="S62" s="84"/>
      <c r="T62" s="84"/>
      <c r="U62" s="84"/>
      <c r="V62" s="84"/>
      <c r="W62" s="84"/>
      <c r="X62" s="84"/>
    </row>
    <row r="63" spans="1:24" customFormat="1" x14ac:dyDescent="0.25">
      <c r="A63" s="1" t="s">
        <v>4550</v>
      </c>
      <c r="B63" s="2">
        <v>17</v>
      </c>
      <c r="C63" s="2" t="s">
        <v>1320</v>
      </c>
      <c r="D63" s="3" t="s">
        <v>77</v>
      </c>
      <c r="E63" s="3" t="s">
        <v>1321</v>
      </c>
      <c r="F63" s="3" t="s">
        <v>3</v>
      </c>
      <c r="G63" s="4">
        <v>1118</v>
      </c>
      <c r="H63" s="2" t="s">
        <v>4</v>
      </c>
      <c r="I63" s="2" t="s">
        <v>17</v>
      </c>
      <c r="J63" s="2" t="s">
        <v>12</v>
      </c>
      <c r="K63" s="2" t="s">
        <v>1286</v>
      </c>
      <c r="L63" s="90">
        <v>46077</v>
      </c>
      <c r="M63" s="84"/>
      <c r="N63" s="84"/>
      <c r="O63" s="84"/>
      <c r="P63" s="84"/>
      <c r="Q63" s="84"/>
      <c r="R63" s="84"/>
      <c r="S63" s="84"/>
      <c r="T63" s="84"/>
      <c r="U63" s="84"/>
      <c r="V63" s="84"/>
      <c r="W63" s="84"/>
      <c r="X63" s="84"/>
    </row>
    <row r="64" spans="1:24" customFormat="1" x14ac:dyDescent="0.25">
      <c r="A64" s="1" t="s">
        <v>4551</v>
      </c>
      <c r="B64" s="2">
        <v>17</v>
      </c>
      <c r="C64" s="2" t="s">
        <v>75</v>
      </c>
      <c r="D64" s="3" t="s">
        <v>66</v>
      </c>
      <c r="E64" s="3" t="s">
        <v>76</v>
      </c>
      <c r="F64" s="3" t="s">
        <v>3</v>
      </c>
      <c r="G64" s="4">
        <v>212</v>
      </c>
      <c r="H64" s="2" t="s">
        <v>4</v>
      </c>
      <c r="I64" s="2" t="s">
        <v>5</v>
      </c>
      <c r="J64" s="2" t="s">
        <v>12</v>
      </c>
      <c r="K64" s="2" t="s">
        <v>7</v>
      </c>
      <c r="L64" s="117">
        <v>46116</v>
      </c>
      <c r="M64" s="84"/>
      <c r="N64" s="84"/>
      <c r="O64" s="84"/>
      <c r="P64" s="84"/>
      <c r="Q64" s="84"/>
      <c r="R64" s="84"/>
      <c r="S64" s="84"/>
      <c r="T64" s="84"/>
      <c r="U64" s="84"/>
      <c r="V64" s="84"/>
      <c r="W64" s="84"/>
      <c r="X64" s="84"/>
    </row>
    <row r="65" spans="1:24" customFormat="1" x14ac:dyDescent="0.25">
      <c r="A65" s="1" t="s">
        <v>4552</v>
      </c>
      <c r="B65" s="2">
        <v>17</v>
      </c>
      <c r="C65" s="2" t="s">
        <v>78</v>
      </c>
      <c r="D65" s="3" t="s">
        <v>77</v>
      </c>
      <c r="E65" s="3" t="s">
        <v>79</v>
      </c>
      <c r="F65" s="3" t="s">
        <v>3</v>
      </c>
      <c r="G65" s="4">
        <v>694</v>
      </c>
      <c r="H65" s="2" t="s">
        <v>4</v>
      </c>
      <c r="I65" s="2" t="s">
        <v>17</v>
      </c>
      <c r="J65" s="2" t="s">
        <v>12</v>
      </c>
      <c r="K65" s="2" t="s">
        <v>7</v>
      </c>
      <c r="L65" s="90">
        <v>46077</v>
      </c>
    </row>
    <row r="66" spans="1:24" customFormat="1" x14ac:dyDescent="0.25">
      <c r="A66" s="1" t="s">
        <v>4553</v>
      </c>
      <c r="B66" s="2">
        <v>17</v>
      </c>
      <c r="C66" s="5" t="s">
        <v>81</v>
      </c>
      <c r="D66" s="6" t="s">
        <v>68</v>
      </c>
      <c r="E66" s="6" t="s">
        <v>82</v>
      </c>
      <c r="F66" s="6" t="s">
        <v>3</v>
      </c>
      <c r="G66" s="7">
        <v>432</v>
      </c>
      <c r="H66" s="5" t="s">
        <v>4</v>
      </c>
      <c r="I66" s="5" t="s">
        <v>11</v>
      </c>
      <c r="J66" s="2" t="s">
        <v>12</v>
      </c>
      <c r="K66" s="2" t="s">
        <v>7</v>
      </c>
      <c r="L66" s="90">
        <v>46077</v>
      </c>
    </row>
    <row r="67" spans="1:24" customFormat="1" x14ac:dyDescent="0.25">
      <c r="A67" s="1" t="s">
        <v>4554</v>
      </c>
      <c r="B67" s="2">
        <v>17</v>
      </c>
      <c r="C67" s="2" t="s">
        <v>83</v>
      </c>
      <c r="D67" s="3" t="s">
        <v>66</v>
      </c>
      <c r="E67" s="3" t="s">
        <v>84</v>
      </c>
      <c r="F67" s="3" t="s">
        <v>3</v>
      </c>
      <c r="G67" s="4">
        <v>229</v>
      </c>
      <c r="H67" s="2" t="s">
        <v>4</v>
      </c>
      <c r="I67" s="2" t="s">
        <v>5</v>
      </c>
      <c r="J67" s="2" t="s">
        <v>12</v>
      </c>
      <c r="K67" s="2" t="s">
        <v>7</v>
      </c>
      <c r="L67" s="117">
        <v>46116</v>
      </c>
    </row>
    <row r="68" spans="1:24" x14ac:dyDescent="0.25">
      <c r="A68" s="1" t="s">
        <v>4555</v>
      </c>
      <c r="B68" s="2">
        <v>17</v>
      </c>
      <c r="C68" s="2" t="s">
        <v>85</v>
      </c>
      <c r="D68" s="3" t="s">
        <v>77</v>
      </c>
      <c r="E68" s="3" t="s">
        <v>86</v>
      </c>
      <c r="F68" s="3" t="s">
        <v>3</v>
      </c>
      <c r="G68" s="4">
        <v>470</v>
      </c>
      <c r="H68" s="2" t="s">
        <v>4</v>
      </c>
      <c r="I68" s="2" t="s">
        <v>17</v>
      </c>
      <c r="J68" s="2" t="s">
        <v>12</v>
      </c>
      <c r="K68" s="2" t="s">
        <v>7</v>
      </c>
      <c r="L68" s="90">
        <v>46077</v>
      </c>
      <c r="M68"/>
      <c r="N68"/>
      <c r="O68"/>
      <c r="P68"/>
      <c r="Q68"/>
      <c r="R68"/>
      <c r="S68"/>
      <c r="T68"/>
      <c r="U68"/>
      <c r="V68"/>
      <c r="W68"/>
      <c r="X68"/>
    </row>
    <row r="69" spans="1:24" customFormat="1" x14ac:dyDescent="0.25">
      <c r="A69" s="1" t="s">
        <v>4556</v>
      </c>
      <c r="B69" s="2">
        <v>17</v>
      </c>
      <c r="C69" s="2" t="s">
        <v>87</v>
      </c>
      <c r="D69" s="3" t="s">
        <v>65</v>
      </c>
      <c r="E69" s="3" t="s">
        <v>88</v>
      </c>
      <c r="F69" s="3" t="s">
        <v>3</v>
      </c>
      <c r="G69" s="4">
        <v>365</v>
      </c>
      <c r="H69" s="2" t="s">
        <v>4</v>
      </c>
      <c r="I69" s="2" t="s">
        <v>5</v>
      </c>
      <c r="J69" s="2" t="s">
        <v>12</v>
      </c>
      <c r="K69" s="2" t="s">
        <v>7</v>
      </c>
      <c r="L69" s="95">
        <v>46084</v>
      </c>
      <c r="M69" s="84"/>
      <c r="N69" s="84"/>
      <c r="O69" s="84"/>
      <c r="P69" s="84"/>
      <c r="Q69" s="84"/>
      <c r="R69" s="84"/>
      <c r="S69" s="84"/>
      <c r="T69" s="84"/>
      <c r="U69" s="84"/>
      <c r="V69" s="84"/>
      <c r="W69" s="84"/>
      <c r="X69" s="84"/>
    </row>
    <row r="70" spans="1:24" customFormat="1" x14ac:dyDescent="0.25">
      <c r="A70" s="1" t="s">
        <v>4557</v>
      </c>
      <c r="B70" s="2">
        <v>17</v>
      </c>
      <c r="C70" s="2" t="s">
        <v>1322</v>
      </c>
      <c r="D70" s="3" t="s">
        <v>77</v>
      </c>
      <c r="E70" s="3" t="s">
        <v>1323</v>
      </c>
      <c r="F70" s="3" t="s">
        <v>3</v>
      </c>
      <c r="G70" s="4">
        <v>2326</v>
      </c>
      <c r="H70" s="2" t="s">
        <v>4</v>
      </c>
      <c r="I70" s="2" t="s">
        <v>17</v>
      </c>
      <c r="J70" s="2" t="s">
        <v>12</v>
      </c>
      <c r="K70" s="2" t="s">
        <v>1286</v>
      </c>
      <c r="L70" s="90">
        <v>46077</v>
      </c>
    </row>
    <row r="71" spans="1:24" customFormat="1" x14ac:dyDescent="0.25">
      <c r="A71" s="1" t="s">
        <v>4558</v>
      </c>
      <c r="B71" s="2">
        <v>17</v>
      </c>
      <c r="C71" s="5" t="s">
        <v>89</v>
      </c>
      <c r="D71" s="6" t="s">
        <v>68</v>
      </c>
      <c r="E71" s="6" t="s">
        <v>4414</v>
      </c>
      <c r="F71" s="6" t="s">
        <v>3</v>
      </c>
      <c r="G71" s="7">
        <v>767</v>
      </c>
      <c r="H71" s="5" t="s">
        <v>4</v>
      </c>
      <c r="I71" s="5" t="s">
        <v>11</v>
      </c>
      <c r="J71" s="2" t="s">
        <v>12</v>
      </c>
      <c r="K71" s="2" t="s">
        <v>7</v>
      </c>
      <c r="L71" s="90">
        <v>46077</v>
      </c>
      <c r="M71" s="84"/>
      <c r="N71" s="84"/>
      <c r="O71" s="84"/>
      <c r="P71" s="84"/>
      <c r="Q71" s="84"/>
      <c r="R71" s="84"/>
      <c r="S71" s="84"/>
      <c r="T71" s="84"/>
      <c r="U71" s="84"/>
      <c r="V71" s="84"/>
      <c r="W71" s="84"/>
      <c r="X71" s="84"/>
    </row>
    <row r="72" spans="1:24" x14ac:dyDescent="0.25">
      <c r="A72" s="1" t="s">
        <v>4559</v>
      </c>
      <c r="B72" s="2">
        <v>17</v>
      </c>
      <c r="C72" s="2" t="s">
        <v>2139</v>
      </c>
      <c r="D72" s="3" t="s">
        <v>65</v>
      </c>
      <c r="E72" s="3" t="s">
        <v>2140</v>
      </c>
      <c r="F72" s="3" t="s">
        <v>3</v>
      </c>
      <c r="G72" s="4">
        <v>3519</v>
      </c>
      <c r="H72" s="2" t="s">
        <v>4</v>
      </c>
      <c r="I72" s="2" t="s">
        <v>5</v>
      </c>
      <c r="J72" s="2" t="s">
        <v>4411</v>
      </c>
      <c r="K72" s="2" t="s">
        <v>1878</v>
      </c>
      <c r="L72" s="95">
        <v>46084</v>
      </c>
      <c r="M72"/>
      <c r="N72"/>
      <c r="O72"/>
      <c r="P72"/>
      <c r="Q72"/>
      <c r="R72"/>
      <c r="S72"/>
      <c r="T72"/>
      <c r="U72"/>
      <c r="V72"/>
      <c r="W72"/>
      <c r="X72"/>
    </row>
    <row r="73" spans="1:24" customFormat="1" x14ac:dyDescent="0.25">
      <c r="A73" s="1" t="s">
        <v>4560</v>
      </c>
      <c r="B73" s="2">
        <v>17</v>
      </c>
      <c r="C73" s="2" t="s">
        <v>90</v>
      </c>
      <c r="D73" s="3" t="s">
        <v>66</v>
      </c>
      <c r="E73" s="3" t="s">
        <v>91</v>
      </c>
      <c r="F73" s="3" t="s">
        <v>3</v>
      </c>
      <c r="G73" s="4">
        <v>511</v>
      </c>
      <c r="H73" s="2" t="s">
        <v>4</v>
      </c>
      <c r="I73" s="2" t="s">
        <v>5</v>
      </c>
      <c r="J73" s="2" t="s">
        <v>12</v>
      </c>
      <c r="K73" s="2" t="s">
        <v>7</v>
      </c>
      <c r="L73" s="117">
        <v>46116</v>
      </c>
    </row>
    <row r="74" spans="1:24" customFormat="1" x14ac:dyDescent="0.25">
      <c r="A74" s="1" t="s">
        <v>4561</v>
      </c>
      <c r="B74" s="2">
        <v>17</v>
      </c>
      <c r="C74" s="5" t="s">
        <v>92</v>
      </c>
      <c r="D74" s="6" t="s">
        <v>68</v>
      </c>
      <c r="E74" s="6" t="s">
        <v>93</v>
      </c>
      <c r="F74" s="6" t="s">
        <v>3</v>
      </c>
      <c r="G74" s="7">
        <v>670</v>
      </c>
      <c r="H74" s="5" t="s">
        <v>4</v>
      </c>
      <c r="I74" s="5" t="s">
        <v>11</v>
      </c>
      <c r="J74" s="2" t="s">
        <v>12</v>
      </c>
      <c r="K74" s="2" t="s">
        <v>7</v>
      </c>
      <c r="L74" s="90">
        <v>46077</v>
      </c>
      <c r="M74" s="84"/>
      <c r="N74" s="84"/>
      <c r="O74" s="84"/>
      <c r="P74" s="84"/>
      <c r="Q74" s="84"/>
      <c r="R74" s="84"/>
      <c r="S74" s="84"/>
      <c r="T74" s="84"/>
      <c r="U74" s="84"/>
      <c r="V74" s="84"/>
      <c r="W74" s="84"/>
      <c r="X74" s="84"/>
    </row>
    <row r="75" spans="1:24" customFormat="1" x14ac:dyDescent="0.25">
      <c r="A75" s="1" t="s">
        <v>4562</v>
      </c>
      <c r="B75" s="2">
        <v>17</v>
      </c>
      <c r="C75" s="2" t="s">
        <v>94</v>
      </c>
      <c r="D75" s="3" t="s">
        <v>67</v>
      </c>
      <c r="E75" s="3" t="s">
        <v>95</v>
      </c>
      <c r="F75" s="3" t="s">
        <v>3</v>
      </c>
      <c r="G75" s="4">
        <v>778</v>
      </c>
      <c r="H75" s="2" t="s">
        <v>4</v>
      </c>
      <c r="I75" s="2" t="s">
        <v>17</v>
      </c>
      <c r="J75" s="2" t="s">
        <v>12</v>
      </c>
      <c r="K75" s="2" t="s">
        <v>7</v>
      </c>
      <c r="L75" s="117">
        <v>46116</v>
      </c>
      <c r="M75" s="84"/>
      <c r="N75" s="84"/>
      <c r="O75" s="84"/>
      <c r="P75" s="84"/>
      <c r="Q75" s="84"/>
      <c r="R75" s="84"/>
      <c r="S75" s="84"/>
      <c r="T75" s="84"/>
      <c r="U75" s="84"/>
      <c r="V75" s="84"/>
      <c r="W75" s="84"/>
      <c r="X75" s="84"/>
    </row>
    <row r="76" spans="1:24" x14ac:dyDescent="0.25">
      <c r="A76" s="1" t="s">
        <v>4563</v>
      </c>
      <c r="B76" s="2">
        <v>17</v>
      </c>
      <c r="C76" s="2" t="s">
        <v>96</v>
      </c>
      <c r="D76" s="3" t="s">
        <v>66</v>
      </c>
      <c r="E76" s="3" t="s">
        <v>97</v>
      </c>
      <c r="F76" s="3" t="s">
        <v>3</v>
      </c>
      <c r="G76" s="4">
        <v>304</v>
      </c>
      <c r="H76" s="2" t="s">
        <v>4</v>
      </c>
      <c r="I76" s="2" t="s">
        <v>5</v>
      </c>
      <c r="J76" s="2" t="s">
        <v>12</v>
      </c>
      <c r="K76" s="2" t="s">
        <v>7</v>
      </c>
      <c r="L76" s="90">
        <v>46077</v>
      </c>
    </row>
    <row r="77" spans="1:24" customFormat="1" x14ac:dyDescent="0.25">
      <c r="A77" s="1" t="s">
        <v>4564</v>
      </c>
      <c r="B77" s="2">
        <v>17</v>
      </c>
      <c r="C77" s="2" t="s">
        <v>98</v>
      </c>
      <c r="D77" s="3" t="s">
        <v>77</v>
      </c>
      <c r="E77" s="3" t="s">
        <v>99</v>
      </c>
      <c r="F77" s="3" t="s">
        <v>3</v>
      </c>
      <c r="G77" s="4">
        <v>252</v>
      </c>
      <c r="H77" s="2" t="s">
        <v>4</v>
      </c>
      <c r="I77" s="2" t="s">
        <v>17</v>
      </c>
      <c r="J77" s="2" t="s">
        <v>12</v>
      </c>
      <c r="K77" s="2" t="s">
        <v>7</v>
      </c>
      <c r="L77" s="95">
        <v>46084</v>
      </c>
    </row>
    <row r="78" spans="1:24" x14ac:dyDescent="0.25">
      <c r="A78" s="1" t="s">
        <v>4565</v>
      </c>
      <c r="B78" s="2">
        <v>17</v>
      </c>
      <c r="C78" s="2" t="s">
        <v>1324</v>
      </c>
      <c r="D78" s="3" t="s">
        <v>77</v>
      </c>
      <c r="E78" s="3" t="s">
        <v>1325</v>
      </c>
      <c r="F78" s="3" t="s">
        <v>3</v>
      </c>
      <c r="G78" s="4">
        <v>1772</v>
      </c>
      <c r="H78" s="2" t="s">
        <v>4</v>
      </c>
      <c r="I78" s="2" t="s">
        <v>17</v>
      </c>
      <c r="J78" s="2" t="s">
        <v>12</v>
      </c>
      <c r="K78" s="2" t="s">
        <v>1286</v>
      </c>
      <c r="L78" s="90">
        <v>46077</v>
      </c>
      <c r="M78"/>
      <c r="N78"/>
      <c r="O78"/>
      <c r="P78"/>
      <c r="Q78"/>
      <c r="R78"/>
      <c r="S78"/>
      <c r="T78"/>
      <c r="U78"/>
      <c r="V78"/>
      <c r="W78"/>
      <c r="X78"/>
    </row>
    <row r="79" spans="1:24" customFormat="1" x14ac:dyDescent="0.25">
      <c r="A79" s="1" t="s">
        <v>4566</v>
      </c>
      <c r="B79" s="2">
        <v>17</v>
      </c>
      <c r="C79" s="2" t="s">
        <v>100</v>
      </c>
      <c r="D79" s="3" t="s">
        <v>66</v>
      </c>
      <c r="E79" s="3" t="s">
        <v>101</v>
      </c>
      <c r="F79" s="3" t="s">
        <v>3</v>
      </c>
      <c r="G79" s="4">
        <v>550</v>
      </c>
      <c r="H79" s="2" t="s">
        <v>4</v>
      </c>
      <c r="I79" s="2" t="s">
        <v>5</v>
      </c>
      <c r="J79" s="2" t="s">
        <v>12</v>
      </c>
      <c r="K79" s="2" t="s">
        <v>7</v>
      </c>
      <c r="L79" s="95">
        <v>46084</v>
      </c>
    </row>
    <row r="80" spans="1:24" customFormat="1" x14ac:dyDescent="0.25">
      <c r="A80" s="1" t="s">
        <v>4567</v>
      </c>
      <c r="B80" s="2">
        <v>17</v>
      </c>
      <c r="C80" s="2" t="s">
        <v>1901</v>
      </c>
      <c r="D80" s="3" t="s">
        <v>66</v>
      </c>
      <c r="E80" s="3" t="s">
        <v>1902</v>
      </c>
      <c r="F80" s="3" t="s">
        <v>3</v>
      </c>
      <c r="G80" s="4">
        <v>2160</v>
      </c>
      <c r="H80" s="2" t="s">
        <v>4</v>
      </c>
      <c r="I80" s="2" t="s">
        <v>5</v>
      </c>
      <c r="J80" s="2" t="s">
        <v>12</v>
      </c>
      <c r="K80" s="2" t="s">
        <v>1285</v>
      </c>
      <c r="L80" s="95">
        <v>46084</v>
      </c>
    </row>
    <row r="81" spans="1:24" customFormat="1" x14ac:dyDescent="0.25">
      <c r="A81" s="1" t="s">
        <v>4568</v>
      </c>
      <c r="B81" s="2">
        <v>17</v>
      </c>
      <c r="C81" s="2" t="s">
        <v>1326</v>
      </c>
      <c r="D81" s="3" t="s">
        <v>77</v>
      </c>
      <c r="E81" s="3" t="s">
        <v>1327</v>
      </c>
      <c r="F81" s="3" t="s">
        <v>3</v>
      </c>
      <c r="G81" s="4">
        <v>721</v>
      </c>
      <c r="H81" s="2" t="s">
        <v>4</v>
      </c>
      <c r="I81" s="2" t="s">
        <v>17</v>
      </c>
      <c r="J81" s="2" t="s">
        <v>12</v>
      </c>
      <c r="K81" s="2" t="s">
        <v>1286</v>
      </c>
      <c r="L81" s="95">
        <v>46084</v>
      </c>
    </row>
    <row r="82" spans="1:24" customFormat="1" x14ac:dyDescent="0.25">
      <c r="A82" s="1" t="s">
        <v>4569</v>
      </c>
      <c r="B82" s="2">
        <v>17</v>
      </c>
      <c r="C82" s="2" t="s">
        <v>1328</v>
      </c>
      <c r="D82" s="3" t="s">
        <v>77</v>
      </c>
      <c r="E82" s="3" t="s">
        <v>1329</v>
      </c>
      <c r="F82" s="3" t="s">
        <v>3</v>
      </c>
      <c r="G82" s="4">
        <v>869</v>
      </c>
      <c r="H82" s="2" t="s">
        <v>4</v>
      </c>
      <c r="I82" s="2" t="s">
        <v>17</v>
      </c>
      <c r="J82" s="2" t="s">
        <v>12</v>
      </c>
      <c r="K82" s="2" t="s">
        <v>1286</v>
      </c>
      <c r="L82" s="90">
        <v>46077</v>
      </c>
    </row>
    <row r="83" spans="1:24" customFormat="1" x14ac:dyDescent="0.25">
      <c r="A83" s="1" t="s">
        <v>4570</v>
      </c>
      <c r="B83" s="2">
        <v>17</v>
      </c>
      <c r="C83" s="2" t="s">
        <v>104</v>
      </c>
      <c r="D83" s="3" t="s">
        <v>65</v>
      </c>
      <c r="E83" s="3" t="s">
        <v>105</v>
      </c>
      <c r="F83" s="3" t="s">
        <v>3</v>
      </c>
      <c r="G83" s="4">
        <v>476</v>
      </c>
      <c r="H83" s="2" t="s">
        <v>4</v>
      </c>
      <c r="I83" s="2" t="s">
        <v>5</v>
      </c>
      <c r="J83" s="2" t="s">
        <v>12</v>
      </c>
      <c r="K83" s="2" t="s">
        <v>7</v>
      </c>
      <c r="L83" s="95">
        <v>46084</v>
      </c>
    </row>
    <row r="84" spans="1:24" x14ac:dyDescent="0.25">
      <c r="A84" s="1" t="s">
        <v>4571</v>
      </c>
      <c r="B84" s="2">
        <v>17</v>
      </c>
      <c r="C84" s="2" t="s">
        <v>1903</v>
      </c>
      <c r="D84" s="3" t="s">
        <v>65</v>
      </c>
      <c r="E84" s="3" t="s">
        <v>1904</v>
      </c>
      <c r="F84" s="3" t="s">
        <v>3</v>
      </c>
      <c r="G84" s="4">
        <v>4203</v>
      </c>
      <c r="H84" s="2" t="s">
        <v>4</v>
      </c>
      <c r="I84" s="2" t="s">
        <v>5</v>
      </c>
      <c r="J84" s="2" t="s">
        <v>4411</v>
      </c>
      <c r="K84" s="2" t="s">
        <v>1285</v>
      </c>
      <c r="L84" s="95">
        <v>46084</v>
      </c>
    </row>
    <row r="85" spans="1:24" customFormat="1" x14ac:dyDescent="0.25">
      <c r="A85" s="1" t="s">
        <v>4572</v>
      </c>
      <c r="B85" s="2">
        <v>17</v>
      </c>
      <c r="C85" s="5" t="s">
        <v>1330</v>
      </c>
      <c r="D85" s="6" t="s">
        <v>68</v>
      </c>
      <c r="E85" s="6" t="s">
        <v>1331</v>
      </c>
      <c r="F85" s="6" t="s">
        <v>3</v>
      </c>
      <c r="G85" s="7">
        <v>1147</v>
      </c>
      <c r="H85" s="5" t="s">
        <v>4</v>
      </c>
      <c r="I85" s="5" t="s">
        <v>11</v>
      </c>
      <c r="J85" s="2" t="s">
        <v>12</v>
      </c>
      <c r="K85" s="2" t="s">
        <v>1286</v>
      </c>
      <c r="L85" s="90">
        <v>46077</v>
      </c>
      <c r="M85" s="84"/>
      <c r="N85" s="84"/>
      <c r="O85" s="84"/>
      <c r="P85" s="84"/>
      <c r="Q85" s="84"/>
      <c r="R85" s="84"/>
      <c r="S85" s="84"/>
      <c r="T85" s="84"/>
      <c r="U85" s="84"/>
      <c r="V85" s="84"/>
      <c r="W85" s="84"/>
      <c r="X85" s="84"/>
    </row>
    <row r="86" spans="1:24" x14ac:dyDescent="0.25">
      <c r="A86" s="1" t="s">
        <v>4573</v>
      </c>
      <c r="B86" s="2">
        <v>17</v>
      </c>
      <c r="C86" s="2" t="s">
        <v>106</v>
      </c>
      <c r="D86" s="3" t="s">
        <v>66</v>
      </c>
      <c r="E86" s="3" t="s">
        <v>107</v>
      </c>
      <c r="F86" s="3" t="s">
        <v>3</v>
      </c>
      <c r="G86" s="4">
        <v>294</v>
      </c>
      <c r="H86" s="2" t="s">
        <v>4</v>
      </c>
      <c r="I86" s="2" t="s">
        <v>5</v>
      </c>
      <c r="J86" s="2" t="s">
        <v>12</v>
      </c>
      <c r="K86" s="2" t="s">
        <v>7</v>
      </c>
      <c r="L86" s="95">
        <v>46084</v>
      </c>
      <c r="M86"/>
      <c r="N86"/>
      <c r="O86"/>
      <c r="P86"/>
      <c r="Q86"/>
      <c r="R86"/>
      <c r="S86"/>
      <c r="T86"/>
      <c r="U86"/>
      <c r="V86"/>
      <c r="W86"/>
      <c r="X86"/>
    </row>
    <row r="87" spans="1:24" customFormat="1" x14ac:dyDescent="0.25">
      <c r="A87" s="1" t="s">
        <v>4574</v>
      </c>
      <c r="B87" s="2">
        <v>17</v>
      </c>
      <c r="C87" s="5" t="s">
        <v>108</v>
      </c>
      <c r="D87" s="6" t="s">
        <v>68</v>
      </c>
      <c r="E87" s="6" t="s">
        <v>109</v>
      </c>
      <c r="F87" s="6" t="s">
        <v>3</v>
      </c>
      <c r="G87" s="7">
        <v>593</v>
      </c>
      <c r="H87" s="5" t="s">
        <v>4</v>
      </c>
      <c r="I87" s="5" t="s">
        <v>11</v>
      </c>
      <c r="J87" s="2" t="s">
        <v>12</v>
      </c>
      <c r="K87" s="2" t="s">
        <v>7</v>
      </c>
      <c r="L87" s="90">
        <v>46077</v>
      </c>
    </row>
    <row r="88" spans="1:24" customFormat="1" x14ac:dyDescent="0.25">
      <c r="A88" s="1" t="s">
        <v>4575</v>
      </c>
      <c r="B88" s="2">
        <v>17</v>
      </c>
      <c r="C88" s="2" t="s">
        <v>110</v>
      </c>
      <c r="D88" s="3" t="s">
        <v>77</v>
      </c>
      <c r="E88" s="3" t="s">
        <v>4415</v>
      </c>
      <c r="F88" s="3" t="s">
        <v>3</v>
      </c>
      <c r="G88" s="4">
        <v>478</v>
      </c>
      <c r="H88" s="2" t="s">
        <v>4</v>
      </c>
      <c r="I88" s="2" t="s">
        <v>17</v>
      </c>
      <c r="J88" s="2" t="s">
        <v>12</v>
      </c>
      <c r="K88" s="2" t="s">
        <v>7</v>
      </c>
      <c r="L88" s="90">
        <v>46077</v>
      </c>
      <c r="M88" s="84"/>
      <c r="N88" s="84"/>
      <c r="O88" s="84"/>
      <c r="P88" s="84"/>
      <c r="Q88" s="84"/>
      <c r="R88" s="84"/>
      <c r="S88" s="84"/>
      <c r="T88" s="84"/>
      <c r="U88" s="84"/>
      <c r="V88" s="84"/>
      <c r="W88" s="84"/>
      <c r="X88" s="84"/>
    </row>
    <row r="89" spans="1:24" customFormat="1" x14ac:dyDescent="0.25">
      <c r="A89" s="1" t="s">
        <v>4576</v>
      </c>
      <c r="B89" s="91">
        <v>17</v>
      </c>
      <c r="C89" s="2" t="s">
        <v>2208</v>
      </c>
      <c r="D89" s="92" t="s">
        <v>77</v>
      </c>
      <c r="E89" s="93" t="s">
        <v>4480</v>
      </c>
      <c r="F89" s="93" t="s">
        <v>102</v>
      </c>
      <c r="G89" s="94">
        <v>25287</v>
      </c>
      <c r="H89" s="91" t="s">
        <v>103</v>
      </c>
      <c r="I89" s="91" t="s">
        <v>17</v>
      </c>
      <c r="J89" s="91" t="s">
        <v>12</v>
      </c>
      <c r="K89" s="91" t="s">
        <v>1287</v>
      </c>
      <c r="L89" s="90">
        <v>46077</v>
      </c>
    </row>
    <row r="90" spans="1:24" x14ac:dyDescent="0.25">
      <c r="A90" s="1" t="s">
        <v>4577</v>
      </c>
      <c r="B90" s="2">
        <v>17</v>
      </c>
      <c r="C90" s="2" t="s">
        <v>111</v>
      </c>
      <c r="D90" s="3" t="s">
        <v>65</v>
      </c>
      <c r="E90" s="3" t="s">
        <v>112</v>
      </c>
      <c r="F90" s="3" t="s">
        <v>3</v>
      </c>
      <c r="G90" s="4">
        <v>390</v>
      </c>
      <c r="H90" s="2" t="s">
        <v>4</v>
      </c>
      <c r="I90" s="2" t="s">
        <v>5</v>
      </c>
      <c r="J90" s="2" t="s">
        <v>12</v>
      </c>
      <c r="K90" s="2" t="s">
        <v>7</v>
      </c>
      <c r="L90" s="95">
        <v>46084</v>
      </c>
      <c r="M90"/>
      <c r="N90"/>
      <c r="O90"/>
      <c r="P90"/>
      <c r="Q90"/>
      <c r="R90"/>
      <c r="S90"/>
      <c r="T90"/>
      <c r="U90"/>
      <c r="V90"/>
      <c r="W90"/>
      <c r="X90"/>
    </row>
    <row r="91" spans="1:24" customFormat="1" x14ac:dyDescent="0.25">
      <c r="A91" s="1" t="s">
        <v>4496</v>
      </c>
      <c r="B91" s="2">
        <v>17</v>
      </c>
      <c r="C91" s="2" t="s">
        <v>113</v>
      </c>
      <c r="D91" s="3" t="s">
        <v>65</v>
      </c>
      <c r="E91" s="3" t="s">
        <v>4442</v>
      </c>
      <c r="F91" s="3" t="s">
        <v>3</v>
      </c>
      <c r="G91" s="4">
        <v>309</v>
      </c>
      <c r="H91" s="2" t="s">
        <v>4</v>
      </c>
      <c r="I91" s="2" t="s">
        <v>5</v>
      </c>
      <c r="J91" s="2" t="s">
        <v>12</v>
      </c>
      <c r="K91" s="2" t="s">
        <v>7</v>
      </c>
      <c r="L91" s="117">
        <v>46116</v>
      </c>
    </row>
    <row r="92" spans="1:24" x14ac:dyDescent="0.25">
      <c r="A92" s="1" t="s">
        <v>4578</v>
      </c>
      <c r="B92" s="2">
        <v>17</v>
      </c>
      <c r="C92" s="2" t="s">
        <v>2141</v>
      </c>
      <c r="D92" s="3" t="s">
        <v>66</v>
      </c>
      <c r="E92" s="3" t="s">
        <v>2142</v>
      </c>
      <c r="F92" s="3" t="s">
        <v>3</v>
      </c>
      <c r="G92" s="4">
        <v>6796</v>
      </c>
      <c r="H92" s="2" t="s">
        <v>103</v>
      </c>
      <c r="I92" s="2" t="s">
        <v>5</v>
      </c>
      <c r="J92" s="2" t="s">
        <v>4411</v>
      </c>
      <c r="K92" s="5" t="s">
        <v>1878</v>
      </c>
      <c r="L92" s="117">
        <v>46116</v>
      </c>
      <c r="M92"/>
      <c r="N92"/>
      <c r="O92"/>
      <c r="P92"/>
      <c r="Q92"/>
      <c r="R92"/>
      <c r="S92"/>
      <c r="T92"/>
      <c r="U92"/>
      <c r="V92"/>
      <c r="W92"/>
      <c r="X92"/>
    </row>
    <row r="93" spans="1:24" customFormat="1" x14ac:dyDescent="0.25">
      <c r="A93" s="1" t="s">
        <v>4579</v>
      </c>
      <c r="B93" s="2">
        <v>17</v>
      </c>
      <c r="C93" s="2" t="s">
        <v>1332</v>
      </c>
      <c r="D93" s="3" t="s">
        <v>80</v>
      </c>
      <c r="E93" s="3" t="s">
        <v>1333</v>
      </c>
      <c r="F93" s="3" t="s">
        <v>3</v>
      </c>
      <c r="G93" s="4">
        <v>2975</v>
      </c>
      <c r="H93" s="2" t="s">
        <v>4</v>
      </c>
      <c r="I93" s="2" t="s">
        <v>17</v>
      </c>
      <c r="J93" s="2" t="s">
        <v>12</v>
      </c>
      <c r="K93" s="2" t="s">
        <v>1286</v>
      </c>
      <c r="L93" s="117">
        <v>46116</v>
      </c>
    </row>
    <row r="94" spans="1:24" customFormat="1" x14ac:dyDescent="0.25">
      <c r="A94" s="1" t="s">
        <v>4580</v>
      </c>
      <c r="B94" s="2">
        <v>17</v>
      </c>
      <c r="C94" s="2" t="s">
        <v>114</v>
      </c>
      <c r="D94" s="3" t="s">
        <v>66</v>
      </c>
      <c r="E94" s="3" t="s">
        <v>115</v>
      </c>
      <c r="F94" s="3" t="s">
        <v>3</v>
      </c>
      <c r="G94" s="4">
        <v>873</v>
      </c>
      <c r="H94" s="2" t="s">
        <v>4</v>
      </c>
      <c r="I94" s="2" t="s">
        <v>5</v>
      </c>
      <c r="J94" s="2" t="s">
        <v>12</v>
      </c>
      <c r="K94" s="2" t="s">
        <v>7</v>
      </c>
      <c r="L94" s="117">
        <v>46116</v>
      </c>
    </row>
    <row r="95" spans="1:24" customFormat="1" x14ac:dyDescent="0.25">
      <c r="A95" s="1" t="s">
        <v>4581</v>
      </c>
      <c r="B95" s="2">
        <v>17</v>
      </c>
      <c r="C95" s="2" t="s">
        <v>116</v>
      </c>
      <c r="D95" s="3" t="s">
        <v>65</v>
      </c>
      <c r="E95" s="3" t="s">
        <v>4416</v>
      </c>
      <c r="F95" s="3" t="s">
        <v>3</v>
      </c>
      <c r="G95" s="4">
        <v>645</v>
      </c>
      <c r="H95" s="2" t="s">
        <v>4</v>
      </c>
      <c r="I95" s="2" t="s">
        <v>5</v>
      </c>
      <c r="J95" s="2" t="s">
        <v>12</v>
      </c>
      <c r="K95" s="2" t="s">
        <v>7</v>
      </c>
      <c r="L95" s="90">
        <v>46077</v>
      </c>
      <c r="M95" s="84"/>
      <c r="N95" s="84"/>
      <c r="O95" s="84"/>
      <c r="P95" s="84"/>
      <c r="Q95" s="84"/>
      <c r="R95" s="84"/>
      <c r="S95" s="84"/>
      <c r="T95" s="84"/>
      <c r="U95" s="84"/>
      <c r="V95" s="84"/>
      <c r="W95" s="84"/>
      <c r="X95" s="84"/>
    </row>
    <row r="96" spans="1:24" x14ac:dyDescent="0.25">
      <c r="A96" s="1" t="s">
        <v>4582</v>
      </c>
      <c r="B96" s="2">
        <v>17</v>
      </c>
      <c r="C96" s="2" t="s">
        <v>1905</v>
      </c>
      <c r="D96" s="3" t="s">
        <v>66</v>
      </c>
      <c r="E96" s="3" t="s">
        <v>1906</v>
      </c>
      <c r="F96" s="3" t="s">
        <v>3</v>
      </c>
      <c r="G96" s="4">
        <v>2446</v>
      </c>
      <c r="H96" s="2" t="s">
        <v>4</v>
      </c>
      <c r="I96" s="2" t="s">
        <v>5</v>
      </c>
      <c r="J96" s="2" t="s">
        <v>12</v>
      </c>
      <c r="K96" s="5" t="s">
        <v>1285</v>
      </c>
      <c r="L96" s="90">
        <v>46077</v>
      </c>
      <c r="M96"/>
      <c r="N96"/>
      <c r="O96"/>
      <c r="P96"/>
      <c r="Q96"/>
      <c r="R96"/>
      <c r="S96"/>
      <c r="T96"/>
      <c r="U96"/>
      <c r="V96"/>
      <c r="W96"/>
      <c r="X96"/>
    </row>
    <row r="97" spans="1:24" customFormat="1" x14ac:dyDescent="0.25">
      <c r="A97" s="1" t="s">
        <v>4583</v>
      </c>
      <c r="B97" s="2">
        <v>17</v>
      </c>
      <c r="C97" s="2" t="s">
        <v>1334</v>
      </c>
      <c r="D97" s="3" t="s">
        <v>77</v>
      </c>
      <c r="E97" s="3" t="s">
        <v>1335</v>
      </c>
      <c r="F97" s="3" t="s">
        <v>3</v>
      </c>
      <c r="G97" s="4">
        <v>630</v>
      </c>
      <c r="H97" s="2" t="s">
        <v>4</v>
      </c>
      <c r="I97" s="2" t="s">
        <v>17</v>
      </c>
      <c r="J97" s="2" t="s">
        <v>12</v>
      </c>
      <c r="K97" s="2" t="s">
        <v>1286</v>
      </c>
      <c r="L97" s="90">
        <v>46077</v>
      </c>
      <c r="M97" s="84"/>
      <c r="N97" s="84"/>
      <c r="O97" s="84"/>
      <c r="P97" s="84"/>
      <c r="Q97" s="84"/>
      <c r="R97" s="84"/>
      <c r="S97" s="84"/>
      <c r="T97" s="84"/>
      <c r="U97" s="84"/>
      <c r="V97" s="84"/>
      <c r="W97" s="84"/>
      <c r="X97" s="84"/>
    </row>
    <row r="98" spans="1:24" customFormat="1" x14ac:dyDescent="0.25">
      <c r="A98" s="1" t="s">
        <v>4584</v>
      </c>
      <c r="B98" s="2">
        <v>17</v>
      </c>
      <c r="C98" s="2" t="s">
        <v>117</v>
      </c>
      <c r="D98" s="3" t="s">
        <v>77</v>
      </c>
      <c r="E98" s="3" t="s">
        <v>118</v>
      </c>
      <c r="F98" s="3" t="s">
        <v>3</v>
      </c>
      <c r="G98" s="4">
        <v>675</v>
      </c>
      <c r="H98" s="2" t="s">
        <v>4</v>
      </c>
      <c r="I98" s="2" t="s">
        <v>17</v>
      </c>
      <c r="J98" s="2" t="s">
        <v>12</v>
      </c>
      <c r="K98" s="2" t="s">
        <v>7</v>
      </c>
      <c r="L98" s="90">
        <v>46077</v>
      </c>
      <c r="M98" s="84"/>
      <c r="N98" s="84"/>
      <c r="O98" s="84"/>
      <c r="P98" s="84"/>
      <c r="Q98" s="84"/>
      <c r="R98" s="84"/>
      <c r="S98" s="84"/>
      <c r="T98" s="84"/>
      <c r="U98" s="84"/>
      <c r="V98" s="84"/>
      <c r="W98" s="84"/>
      <c r="X98" s="84"/>
    </row>
    <row r="99" spans="1:24" customFormat="1" x14ac:dyDescent="0.25">
      <c r="A99" s="1" t="s">
        <v>4585</v>
      </c>
      <c r="B99" s="2">
        <v>17</v>
      </c>
      <c r="C99" s="2" t="s">
        <v>119</v>
      </c>
      <c r="D99" s="3" t="s">
        <v>65</v>
      </c>
      <c r="E99" s="3" t="s">
        <v>120</v>
      </c>
      <c r="F99" s="3" t="s">
        <v>3</v>
      </c>
      <c r="G99" s="4">
        <v>605</v>
      </c>
      <c r="H99" s="2" t="s">
        <v>4</v>
      </c>
      <c r="I99" s="2" t="s">
        <v>5</v>
      </c>
      <c r="J99" s="2" t="s">
        <v>12</v>
      </c>
      <c r="K99" s="2" t="s">
        <v>7</v>
      </c>
      <c r="L99" s="90">
        <v>46077</v>
      </c>
      <c r="M99" s="84"/>
      <c r="N99" s="84"/>
      <c r="O99" s="84"/>
      <c r="P99" s="84"/>
      <c r="Q99" s="84"/>
      <c r="R99" s="84"/>
      <c r="S99" s="84"/>
      <c r="T99" s="84"/>
      <c r="U99" s="84"/>
      <c r="V99" s="84"/>
      <c r="W99" s="84"/>
      <c r="X99" s="84"/>
    </row>
    <row r="100" spans="1:24" customFormat="1" x14ac:dyDescent="0.25">
      <c r="A100" s="1" t="s">
        <v>4586</v>
      </c>
      <c r="B100" s="2">
        <v>17</v>
      </c>
      <c r="C100" s="2" t="s">
        <v>1336</v>
      </c>
      <c r="D100" s="3" t="s">
        <v>66</v>
      </c>
      <c r="E100" s="3" t="s">
        <v>4417</v>
      </c>
      <c r="F100" s="3" t="s">
        <v>3</v>
      </c>
      <c r="G100" s="4">
        <v>756</v>
      </c>
      <c r="H100" s="2" t="s">
        <v>4</v>
      </c>
      <c r="I100" s="2" t="s">
        <v>5</v>
      </c>
      <c r="J100" s="2" t="s">
        <v>12</v>
      </c>
      <c r="K100" s="2" t="s">
        <v>1286</v>
      </c>
      <c r="L100" s="90">
        <v>46077</v>
      </c>
      <c r="M100" s="84"/>
      <c r="N100" s="84"/>
      <c r="O100" s="84"/>
      <c r="P100" s="84"/>
      <c r="Q100" s="84"/>
      <c r="R100" s="84"/>
      <c r="S100" s="84"/>
      <c r="T100" s="84"/>
      <c r="U100" s="84"/>
      <c r="V100" s="84"/>
      <c r="W100" s="84"/>
      <c r="X100" s="84"/>
    </row>
    <row r="101" spans="1:24" customFormat="1" x14ac:dyDescent="0.25">
      <c r="A101" s="1" t="s">
        <v>4587</v>
      </c>
      <c r="B101" s="2">
        <v>17</v>
      </c>
      <c r="C101" s="2" t="s">
        <v>121</v>
      </c>
      <c r="D101" s="3" t="s">
        <v>80</v>
      </c>
      <c r="E101" s="3" t="s">
        <v>122</v>
      </c>
      <c r="F101" s="3" t="s">
        <v>3</v>
      </c>
      <c r="G101" s="4">
        <v>784</v>
      </c>
      <c r="H101" s="2" t="s">
        <v>4</v>
      </c>
      <c r="I101" s="2" t="s">
        <v>17</v>
      </c>
      <c r="J101" s="2" t="s">
        <v>12</v>
      </c>
      <c r="K101" s="2" t="s">
        <v>7</v>
      </c>
      <c r="L101" s="117">
        <v>46116</v>
      </c>
    </row>
    <row r="102" spans="1:24" customFormat="1" x14ac:dyDescent="0.25">
      <c r="A102" s="1" t="s">
        <v>4588</v>
      </c>
      <c r="B102" s="2">
        <v>17</v>
      </c>
      <c r="C102" s="2" t="s">
        <v>1337</v>
      </c>
      <c r="D102" s="3" t="s">
        <v>77</v>
      </c>
      <c r="E102" s="3" t="s">
        <v>4444</v>
      </c>
      <c r="F102" s="3" t="s">
        <v>3</v>
      </c>
      <c r="G102" s="4">
        <v>1675</v>
      </c>
      <c r="H102" s="2" t="s">
        <v>4</v>
      </c>
      <c r="I102" s="2" t="s">
        <v>17</v>
      </c>
      <c r="J102" s="2" t="s">
        <v>12</v>
      </c>
      <c r="K102" s="2" t="s">
        <v>1286</v>
      </c>
      <c r="L102" s="117">
        <v>46116</v>
      </c>
    </row>
    <row r="103" spans="1:24" x14ac:dyDescent="0.25">
      <c r="A103" s="1" t="s">
        <v>4589</v>
      </c>
      <c r="B103" s="2">
        <v>17</v>
      </c>
      <c r="C103" s="5" t="s">
        <v>123</v>
      </c>
      <c r="D103" s="6" t="s">
        <v>72</v>
      </c>
      <c r="E103" s="6" t="s">
        <v>124</v>
      </c>
      <c r="F103" s="6" t="s">
        <v>3</v>
      </c>
      <c r="G103" s="7">
        <v>575</v>
      </c>
      <c r="H103" s="5" t="s">
        <v>4</v>
      </c>
      <c r="I103" s="5" t="s">
        <v>11</v>
      </c>
      <c r="J103" s="2" t="s">
        <v>12</v>
      </c>
      <c r="K103" s="2" t="s">
        <v>7</v>
      </c>
      <c r="L103" s="117">
        <v>46116</v>
      </c>
      <c r="M103"/>
      <c r="N103"/>
      <c r="O103"/>
      <c r="P103"/>
      <c r="Q103"/>
      <c r="R103"/>
      <c r="S103"/>
      <c r="T103"/>
      <c r="U103"/>
      <c r="V103"/>
      <c r="W103"/>
      <c r="X103"/>
    </row>
    <row r="104" spans="1:24" customFormat="1" x14ac:dyDescent="0.25">
      <c r="A104" s="1" t="s">
        <v>4590</v>
      </c>
      <c r="B104" s="2">
        <v>24</v>
      </c>
      <c r="C104" s="2" t="s">
        <v>128</v>
      </c>
      <c r="D104" s="6" t="s">
        <v>129</v>
      </c>
      <c r="E104" s="6" t="s">
        <v>130</v>
      </c>
      <c r="F104" s="6" t="s">
        <v>3</v>
      </c>
      <c r="G104" s="4">
        <v>385</v>
      </c>
      <c r="H104" s="2" t="s">
        <v>4</v>
      </c>
      <c r="I104" s="2" t="s">
        <v>11</v>
      </c>
      <c r="J104" s="2" t="s">
        <v>6</v>
      </c>
      <c r="K104" s="2" t="s">
        <v>7</v>
      </c>
      <c r="L104" s="95">
        <v>46084</v>
      </c>
    </row>
    <row r="105" spans="1:24" customFormat="1" x14ac:dyDescent="0.25">
      <c r="A105" s="1" t="s">
        <v>4591</v>
      </c>
      <c r="B105" s="2">
        <v>24</v>
      </c>
      <c r="C105" s="2" t="s">
        <v>133</v>
      </c>
      <c r="D105" s="3" t="s">
        <v>134</v>
      </c>
      <c r="E105" s="3" t="s">
        <v>135</v>
      </c>
      <c r="F105" s="3" t="s">
        <v>3</v>
      </c>
      <c r="G105" s="4">
        <v>622</v>
      </c>
      <c r="H105" s="2" t="s">
        <v>4</v>
      </c>
      <c r="I105" s="2" t="s">
        <v>5</v>
      </c>
      <c r="J105" s="2" t="s">
        <v>12</v>
      </c>
      <c r="K105" s="2" t="s">
        <v>7</v>
      </c>
      <c r="L105" s="95">
        <v>46084</v>
      </c>
    </row>
    <row r="106" spans="1:24" x14ac:dyDescent="0.25">
      <c r="A106" s="1" t="s">
        <v>4592</v>
      </c>
      <c r="B106" s="2">
        <v>24</v>
      </c>
      <c r="C106" s="2" t="s">
        <v>1338</v>
      </c>
      <c r="D106" s="3" t="s">
        <v>141</v>
      </c>
      <c r="E106" s="3" t="s">
        <v>1339</v>
      </c>
      <c r="F106" s="3" t="s">
        <v>3</v>
      </c>
      <c r="G106" s="4">
        <v>4410</v>
      </c>
      <c r="H106" s="2" t="s">
        <v>4</v>
      </c>
      <c r="I106" s="2" t="s">
        <v>17</v>
      </c>
      <c r="J106" s="2" t="s">
        <v>12</v>
      </c>
      <c r="K106" s="2" t="s">
        <v>1286</v>
      </c>
      <c r="L106" s="95">
        <v>46084</v>
      </c>
      <c r="M106"/>
      <c r="N106"/>
      <c r="O106"/>
      <c r="P106"/>
      <c r="Q106"/>
      <c r="R106"/>
      <c r="S106"/>
      <c r="T106"/>
      <c r="U106"/>
      <c r="V106"/>
      <c r="W106"/>
      <c r="X106"/>
    </row>
    <row r="107" spans="1:24" customFormat="1" x14ac:dyDescent="0.25">
      <c r="A107" s="1" t="s">
        <v>4593</v>
      </c>
      <c r="B107" s="2">
        <v>24</v>
      </c>
      <c r="C107" s="2" t="s">
        <v>2143</v>
      </c>
      <c r="D107" s="6" t="s">
        <v>140</v>
      </c>
      <c r="E107" s="6" t="s">
        <v>4481</v>
      </c>
      <c r="F107" s="6" t="s">
        <v>102</v>
      </c>
      <c r="G107" s="4">
        <v>26693</v>
      </c>
      <c r="H107" s="2" t="s">
        <v>103</v>
      </c>
      <c r="I107" s="2" t="s">
        <v>11</v>
      </c>
      <c r="J107" s="2" t="s">
        <v>6</v>
      </c>
      <c r="K107" s="2" t="s">
        <v>1878</v>
      </c>
      <c r="L107" s="95">
        <v>46084</v>
      </c>
    </row>
    <row r="108" spans="1:24" customFormat="1" x14ac:dyDescent="0.25">
      <c r="A108" s="1" t="s">
        <v>4594</v>
      </c>
      <c r="B108" s="2">
        <v>24</v>
      </c>
      <c r="C108" s="2" t="s">
        <v>1340</v>
      </c>
      <c r="D108" s="6" t="s">
        <v>154</v>
      </c>
      <c r="E108" s="6" t="s">
        <v>1341</v>
      </c>
      <c r="F108" s="6" t="s">
        <v>3</v>
      </c>
      <c r="G108" s="4">
        <v>544</v>
      </c>
      <c r="H108" s="2" t="s">
        <v>4</v>
      </c>
      <c r="I108" s="2" t="s">
        <v>11</v>
      </c>
      <c r="J108" s="2" t="s">
        <v>12</v>
      </c>
      <c r="K108" s="2" t="s">
        <v>1286</v>
      </c>
      <c r="L108" s="95">
        <v>46084</v>
      </c>
    </row>
    <row r="109" spans="1:24" customFormat="1" x14ac:dyDescent="0.25">
      <c r="A109" s="1" t="s">
        <v>4595</v>
      </c>
      <c r="B109" s="2">
        <v>24</v>
      </c>
      <c r="C109" s="2" t="s">
        <v>142</v>
      </c>
      <c r="D109" s="6" t="s">
        <v>132</v>
      </c>
      <c r="E109" s="6" t="s">
        <v>143</v>
      </c>
      <c r="F109" s="6" t="s">
        <v>3</v>
      </c>
      <c r="G109" s="4">
        <v>634</v>
      </c>
      <c r="H109" s="2" t="s">
        <v>4</v>
      </c>
      <c r="I109" s="2" t="s">
        <v>11</v>
      </c>
      <c r="J109" s="2" t="s">
        <v>12</v>
      </c>
      <c r="K109" s="2" t="s">
        <v>7</v>
      </c>
      <c r="L109" s="95">
        <v>46084</v>
      </c>
    </row>
    <row r="110" spans="1:24" customFormat="1" x14ac:dyDescent="0.25">
      <c r="A110" s="1" t="s">
        <v>4596</v>
      </c>
      <c r="B110" s="2">
        <v>24</v>
      </c>
      <c r="C110" s="2" t="s">
        <v>1342</v>
      </c>
      <c r="D110" s="6" t="s">
        <v>132</v>
      </c>
      <c r="E110" s="6" t="s">
        <v>1343</v>
      </c>
      <c r="F110" s="6" t="s">
        <v>3</v>
      </c>
      <c r="G110" s="4">
        <v>1529</v>
      </c>
      <c r="H110" s="2" t="s">
        <v>4</v>
      </c>
      <c r="I110" s="2" t="s">
        <v>11</v>
      </c>
      <c r="J110" s="2" t="s">
        <v>12</v>
      </c>
      <c r="K110" s="2" t="s">
        <v>1286</v>
      </c>
      <c r="L110" s="95">
        <v>46084</v>
      </c>
      <c r="M110" s="84"/>
      <c r="N110" s="84"/>
      <c r="O110" s="84"/>
      <c r="P110" s="84"/>
      <c r="Q110" s="84"/>
      <c r="R110" s="84"/>
      <c r="S110" s="84"/>
      <c r="T110" s="84"/>
      <c r="U110" s="84"/>
      <c r="V110" s="84"/>
      <c r="W110" s="84"/>
      <c r="X110" s="84"/>
    </row>
    <row r="111" spans="1:24" customFormat="1" x14ac:dyDescent="0.25">
      <c r="A111" s="1" t="s">
        <v>4597</v>
      </c>
      <c r="B111" s="2">
        <v>24</v>
      </c>
      <c r="C111" s="2" t="s">
        <v>1344</v>
      </c>
      <c r="D111" s="3" t="s">
        <v>138</v>
      </c>
      <c r="E111" s="3" t="s">
        <v>1345</v>
      </c>
      <c r="F111" s="3" t="s">
        <v>3</v>
      </c>
      <c r="G111" s="4">
        <v>448</v>
      </c>
      <c r="H111" s="2" t="s">
        <v>4</v>
      </c>
      <c r="I111" s="2" t="s">
        <v>5</v>
      </c>
      <c r="J111" s="2" t="s">
        <v>12</v>
      </c>
      <c r="K111" s="2" t="s">
        <v>1286</v>
      </c>
      <c r="L111" s="95">
        <v>46084</v>
      </c>
      <c r="M111" s="84"/>
      <c r="N111" s="84"/>
      <c r="O111" s="84"/>
      <c r="P111" s="84"/>
      <c r="Q111" s="84"/>
      <c r="R111" s="84"/>
      <c r="S111" s="84"/>
      <c r="T111" s="84"/>
      <c r="U111" s="84"/>
      <c r="V111" s="84"/>
      <c r="W111" s="84"/>
      <c r="X111" s="84"/>
    </row>
    <row r="112" spans="1:24" customFormat="1" x14ac:dyDescent="0.25">
      <c r="A112" s="1" t="s">
        <v>4598</v>
      </c>
      <c r="B112" s="2">
        <v>24</v>
      </c>
      <c r="C112" s="2" t="s">
        <v>144</v>
      </c>
      <c r="D112" s="3" t="s">
        <v>126</v>
      </c>
      <c r="E112" s="3" t="s">
        <v>145</v>
      </c>
      <c r="F112" s="3" t="s">
        <v>3</v>
      </c>
      <c r="G112" s="4">
        <v>815</v>
      </c>
      <c r="H112" s="2" t="s">
        <v>4</v>
      </c>
      <c r="I112" s="2" t="s">
        <v>5</v>
      </c>
      <c r="J112" s="2" t="s">
        <v>12</v>
      </c>
      <c r="K112" s="2" t="s">
        <v>7</v>
      </c>
      <c r="L112" s="95">
        <v>46084</v>
      </c>
      <c r="M112" s="84"/>
      <c r="N112" s="84"/>
      <c r="O112" s="84"/>
      <c r="P112" s="84"/>
      <c r="Q112" s="84"/>
      <c r="R112" s="84"/>
      <c r="S112" s="84"/>
      <c r="T112" s="84"/>
      <c r="U112" s="84"/>
      <c r="V112" s="84"/>
      <c r="W112" s="84"/>
      <c r="X112" s="84"/>
    </row>
    <row r="113" spans="1:24" x14ac:dyDescent="0.25">
      <c r="A113" s="1" t="s">
        <v>4599</v>
      </c>
      <c r="B113" s="2">
        <v>24</v>
      </c>
      <c r="C113" s="2" t="s">
        <v>146</v>
      </c>
      <c r="D113" s="3" t="s">
        <v>127</v>
      </c>
      <c r="E113" s="3" t="s">
        <v>4436</v>
      </c>
      <c r="F113" s="3" t="s">
        <v>3</v>
      </c>
      <c r="G113" s="4">
        <v>589</v>
      </c>
      <c r="H113" s="2" t="s">
        <v>4</v>
      </c>
      <c r="I113" s="2" t="s">
        <v>5</v>
      </c>
      <c r="J113" s="2" t="s">
        <v>12</v>
      </c>
      <c r="K113" s="2" t="s">
        <v>7</v>
      </c>
      <c r="L113" s="117">
        <v>46116</v>
      </c>
    </row>
    <row r="114" spans="1:24" customFormat="1" x14ac:dyDescent="0.25">
      <c r="A114" s="1" t="s">
        <v>4600</v>
      </c>
      <c r="B114" s="2">
        <v>24</v>
      </c>
      <c r="C114" s="2" t="s">
        <v>1346</v>
      </c>
      <c r="D114" s="3" t="s">
        <v>141</v>
      </c>
      <c r="E114" s="3" t="s">
        <v>1347</v>
      </c>
      <c r="F114" s="3" t="s">
        <v>3</v>
      </c>
      <c r="G114" s="4">
        <v>2148</v>
      </c>
      <c r="H114" s="2" t="s">
        <v>4</v>
      </c>
      <c r="I114" s="2" t="s">
        <v>17</v>
      </c>
      <c r="J114" s="2" t="s">
        <v>12</v>
      </c>
      <c r="K114" s="2" t="s">
        <v>1286</v>
      </c>
      <c r="L114" s="95">
        <v>46084</v>
      </c>
    </row>
    <row r="115" spans="1:24" customFormat="1" x14ac:dyDescent="0.25">
      <c r="A115" s="1" t="s">
        <v>4601</v>
      </c>
      <c r="B115" s="2">
        <v>24</v>
      </c>
      <c r="C115" s="2" t="s">
        <v>1348</v>
      </c>
      <c r="D115" s="3" t="s">
        <v>141</v>
      </c>
      <c r="E115" s="3" t="s">
        <v>1349</v>
      </c>
      <c r="F115" s="3" t="s">
        <v>3</v>
      </c>
      <c r="G115" s="4">
        <v>2211</v>
      </c>
      <c r="H115" s="2" t="s">
        <v>4</v>
      </c>
      <c r="I115" s="2" t="s">
        <v>17</v>
      </c>
      <c r="J115" s="2" t="s">
        <v>12</v>
      </c>
      <c r="K115" s="2" t="s">
        <v>1286</v>
      </c>
      <c r="L115" s="117">
        <v>46116</v>
      </c>
    </row>
    <row r="116" spans="1:24" customFormat="1" x14ac:dyDescent="0.25">
      <c r="A116" s="1" t="s">
        <v>4602</v>
      </c>
      <c r="B116" s="2">
        <v>24</v>
      </c>
      <c r="C116" s="2" t="s">
        <v>1350</v>
      </c>
      <c r="D116" s="6" t="s">
        <v>129</v>
      </c>
      <c r="E116" s="6" t="s">
        <v>1351</v>
      </c>
      <c r="F116" s="6" t="s">
        <v>3</v>
      </c>
      <c r="G116" s="4">
        <v>725</v>
      </c>
      <c r="H116" s="2" t="s">
        <v>4</v>
      </c>
      <c r="I116" s="2" t="s">
        <v>11</v>
      </c>
      <c r="J116" s="2" t="s">
        <v>6</v>
      </c>
      <c r="K116" s="2" t="s">
        <v>1286</v>
      </c>
      <c r="L116" s="95">
        <v>46084</v>
      </c>
    </row>
    <row r="117" spans="1:24" customFormat="1" x14ac:dyDescent="0.25">
      <c r="A117" s="1" t="s">
        <v>4603</v>
      </c>
      <c r="B117" s="2">
        <v>24</v>
      </c>
      <c r="C117" s="2" t="s">
        <v>1352</v>
      </c>
      <c r="D117" s="3" t="s">
        <v>138</v>
      </c>
      <c r="E117" s="3" t="s">
        <v>1353</v>
      </c>
      <c r="F117" s="3" t="s">
        <v>3</v>
      </c>
      <c r="G117" s="4">
        <v>529</v>
      </c>
      <c r="H117" s="2" t="s">
        <v>4</v>
      </c>
      <c r="I117" s="2" t="s">
        <v>5</v>
      </c>
      <c r="J117" s="2" t="s">
        <v>12</v>
      </c>
      <c r="K117" s="2" t="s">
        <v>1286</v>
      </c>
      <c r="L117" s="95">
        <v>46084</v>
      </c>
    </row>
    <row r="118" spans="1:24" x14ac:dyDescent="0.25">
      <c r="A118" s="1" t="s">
        <v>4604</v>
      </c>
      <c r="B118" s="2">
        <v>24</v>
      </c>
      <c r="C118" s="2" t="s">
        <v>1354</v>
      </c>
      <c r="D118" s="3" t="s">
        <v>138</v>
      </c>
      <c r="E118" s="3" t="s">
        <v>1355</v>
      </c>
      <c r="F118" s="3" t="s">
        <v>3</v>
      </c>
      <c r="G118" s="4">
        <v>909</v>
      </c>
      <c r="H118" s="2" t="s">
        <v>4</v>
      </c>
      <c r="I118" s="2" t="s">
        <v>5</v>
      </c>
      <c r="J118" s="2" t="s">
        <v>12</v>
      </c>
      <c r="K118" s="2" t="s">
        <v>1286</v>
      </c>
      <c r="L118" s="95">
        <v>46084</v>
      </c>
      <c r="M118"/>
      <c r="N118"/>
      <c r="O118"/>
      <c r="P118"/>
      <c r="Q118"/>
      <c r="R118"/>
      <c r="S118"/>
      <c r="T118"/>
      <c r="U118"/>
      <c r="V118"/>
      <c r="W118"/>
      <c r="X118"/>
    </row>
    <row r="119" spans="1:24" customFormat="1" x14ac:dyDescent="0.25">
      <c r="A119" s="1" t="s">
        <v>4605</v>
      </c>
      <c r="B119" s="2">
        <v>24</v>
      </c>
      <c r="C119" s="2" t="s">
        <v>147</v>
      </c>
      <c r="D119" s="3" t="s">
        <v>127</v>
      </c>
      <c r="E119" s="3" t="s">
        <v>148</v>
      </c>
      <c r="F119" s="3" t="s">
        <v>3</v>
      </c>
      <c r="G119" s="4">
        <v>354</v>
      </c>
      <c r="H119" s="2" t="s">
        <v>4</v>
      </c>
      <c r="I119" s="2" t="s">
        <v>5</v>
      </c>
      <c r="J119" s="2" t="s">
        <v>12</v>
      </c>
      <c r="K119" s="2" t="s">
        <v>7</v>
      </c>
      <c r="L119" s="95">
        <v>46084</v>
      </c>
      <c r="M119" s="84"/>
      <c r="N119" s="84"/>
      <c r="O119" s="84"/>
      <c r="P119" s="84"/>
      <c r="Q119" s="84"/>
      <c r="R119" s="84"/>
      <c r="S119" s="84"/>
      <c r="T119" s="84"/>
      <c r="U119" s="84"/>
      <c r="V119" s="84"/>
      <c r="W119" s="84"/>
      <c r="X119" s="84"/>
    </row>
    <row r="120" spans="1:24" x14ac:dyDescent="0.25">
      <c r="A120" s="1" t="s">
        <v>4606</v>
      </c>
      <c r="B120" s="2">
        <v>24</v>
      </c>
      <c r="C120" s="2" t="s">
        <v>1356</v>
      </c>
      <c r="D120" s="6" t="s">
        <v>140</v>
      </c>
      <c r="E120" s="6" t="s">
        <v>1357</v>
      </c>
      <c r="F120" s="6" t="s">
        <v>3</v>
      </c>
      <c r="G120" s="4">
        <v>1600</v>
      </c>
      <c r="H120" s="2" t="s">
        <v>4</v>
      </c>
      <c r="I120" s="2" t="s">
        <v>11</v>
      </c>
      <c r="J120" s="2" t="s">
        <v>6</v>
      </c>
      <c r="K120" s="2" t="s">
        <v>1286</v>
      </c>
      <c r="L120" s="95">
        <v>46084</v>
      </c>
      <c r="M120"/>
      <c r="N120"/>
      <c r="O120"/>
      <c r="P120"/>
      <c r="Q120"/>
      <c r="R120"/>
      <c r="S120"/>
      <c r="T120"/>
      <c r="U120"/>
      <c r="V120"/>
      <c r="W120"/>
      <c r="X120"/>
    </row>
    <row r="121" spans="1:24" customFormat="1" x14ac:dyDescent="0.25">
      <c r="A121" s="1" t="s">
        <v>4607</v>
      </c>
      <c r="B121" s="2">
        <v>24</v>
      </c>
      <c r="C121" s="2" t="s">
        <v>150</v>
      </c>
      <c r="D121" s="3" t="s">
        <v>127</v>
      </c>
      <c r="E121" s="3" t="s">
        <v>151</v>
      </c>
      <c r="F121" s="3" t="s">
        <v>3</v>
      </c>
      <c r="G121" s="4">
        <v>543</v>
      </c>
      <c r="H121" s="2" t="s">
        <v>4</v>
      </c>
      <c r="I121" s="2" t="s">
        <v>5</v>
      </c>
      <c r="J121" s="2" t="s">
        <v>12</v>
      </c>
      <c r="K121" s="2" t="s">
        <v>7</v>
      </c>
      <c r="L121" s="117">
        <v>46116</v>
      </c>
      <c r="M121" s="84"/>
      <c r="N121" s="84"/>
      <c r="O121" s="84"/>
      <c r="P121" s="84"/>
      <c r="Q121" s="84"/>
      <c r="R121" s="84"/>
      <c r="S121" s="84"/>
      <c r="T121" s="84"/>
      <c r="U121" s="84"/>
      <c r="V121" s="84"/>
      <c r="W121" s="84"/>
      <c r="X121" s="84"/>
    </row>
    <row r="122" spans="1:24" customFormat="1" x14ac:dyDescent="0.25">
      <c r="A122" s="1" t="s">
        <v>4608</v>
      </c>
      <c r="B122" s="2">
        <v>24</v>
      </c>
      <c r="C122" s="2" t="s">
        <v>1358</v>
      </c>
      <c r="D122" s="3" t="s">
        <v>125</v>
      </c>
      <c r="E122" s="3" t="s">
        <v>1359</v>
      </c>
      <c r="F122" s="3" t="s">
        <v>3</v>
      </c>
      <c r="G122" s="4">
        <v>859</v>
      </c>
      <c r="H122" s="2" t="s">
        <v>4</v>
      </c>
      <c r="I122" s="2" t="s">
        <v>5</v>
      </c>
      <c r="J122" s="2" t="s">
        <v>12</v>
      </c>
      <c r="K122" s="2" t="s">
        <v>1286</v>
      </c>
      <c r="L122" s="95">
        <v>46084</v>
      </c>
      <c r="M122" s="84"/>
      <c r="N122" s="84"/>
      <c r="O122" s="84"/>
      <c r="P122" s="84"/>
      <c r="Q122" s="84"/>
      <c r="R122" s="84"/>
      <c r="S122" s="84"/>
      <c r="T122" s="84"/>
      <c r="U122" s="84"/>
      <c r="V122" s="84"/>
      <c r="W122" s="84"/>
      <c r="X122" s="84"/>
    </row>
    <row r="123" spans="1:24" x14ac:dyDescent="0.25">
      <c r="A123" s="1" t="s">
        <v>4609</v>
      </c>
      <c r="B123" s="2">
        <v>24</v>
      </c>
      <c r="C123" s="2" t="s">
        <v>1360</v>
      </c>
      <c r="D123" s="3" t="s">
        <v>141</v>
      </c>
      <c r="E123" s="3" t="s">
        <v>1361</v>
      </c>
      <c r="F123" s="3" t="s">
        <v>3</v>
      </c>
      <c r="G123" s="4">
        <v>1165</v>
      </c>
      <c r="H123" s="2" t="s">
        <v>4</v>
      </c>
      <c r="I123" s="2" t="s">
        <v>17</v>
      </c>
      <c r="J123" s="2" t="s">
        <v>12</v>
      </c>
      <c r="K123" s="2" t="s">
        <v>1286</v>
      </c>
      <c r="L123" s="95">
        <v>46084</v>
      </c>
      <c r="M123"/>
      <c r="N123"/>
      <c r="O123"/>
      <c r="P123"/>
      <c r="Q123"/>
      <c r="R123"/>
      <c r="S123"/>
      <c r="T123"/>
      <c r="U123"/>
      <c r="V123"/>
      <c r="W123"/>
      <c r="X123"/>
    </row>
    <row r="124" spans="1:24" x14ac:dyDescent="0.25">
      <c r="A124" s="1" t="s">
        <v>4610</v>
      </c>
      <c r="B124" s="2">
        <v>24</v>
      </c>
      <c r="C124" s="2" t="s">
        <v>1907</v>
      </c>
      <c r="D124" s="3" t="s">
        <v>174</v>
      </c>
      <c r="E124" s="3" t="s">
        <v>1908</v>
      </c>
      <c r="F124" s="3" t="s">
        <v>3</v>
      </c>
      <c r="G124" s="4">
        <v>3022</v>
      </c>
      <c r="H124" s="2" t="s">
        <v>4</v>
      </c>
      <c r="I124" s="2" t="s">
        <v>5</v>
      </c>
      <c r="J124" s="2" t="s">
        <v>12</v>
      </c>
      <c r="K124" s="2" t="s">
        <v>1285</v>
      </c>
      <c r="L124" s="95">
        <v>46084</v>
      </c>
      <c r="M124"/>
      <c r="N124"/>
      <c r="O124"/>
      <c r="P124"/>
      <c r="Q124"/>
      <c r="R124"/>
      <c r="S124"/>
      <c r="T124"/>
      <c r="U124"/>
      <c r="V124"/>
      <c r="W124"/>
      <c r="X124"/>
    </row>
    <row r="125" spans="1:24" customFormat="1" x14ac:dyDescent="0.25">
      <c r="A125" s="1" t="s">
        <v>4611</v>
      </c>
      <c r="B125" s="2">
        <v>24</v>
      </c>
      <c r="C125" s="2" t="s">
        <v>1909</v>
      </c>
      <c r="D125" s="6" t="s">
        <v>129</v>
      </c>
      <c r="E125" s="6" t="s">
        <v>1910</v>
      </c>
      <c r="F125" s="6" t="s">
        <v>3</v>
      </c>
      <c r="G125" s="4">
        <v>2770</v>
      </c>
      <c r="H125" s="2" t="s">
        <v>4</v>
      </c>
      <c r="I125" s="2" t="s">
        <v>11</v>
      </c>
      <c r="J125" s="2" t="s">
        <v>6</v>
      </c>
      <c r="K125" s="2" t="s">
        <v>1285</v>
      </c>
      <c r="L125" s="95">
        <v>46084</v>
      </c>
      <c r="M125" s="84"/>
      <c r="N125" s="84"/>
      <c r="O125" s="84"/>
      <c r="P125" s="84"/>
      <c r="Q125" s="84"/>
      <c r="R125" s="84"/>
      <c r="S125" s="84"/>
      <c r="T125" s="84"/>
      <c r="U125" s="84"/>
      <c r="V125" s="84"/>
      <c r="W125" s="84"/>
      <c r="X125" s="84"/>
    </row>
    <row r="126" spans="1:24" customFormat="1" x14ac:dyDescent="0.25">
      <c r="A126" s="1" t="s">
        <v>4612</v>
      </c>
      <c r="B126" s="2">
        <v>24</v>
      </c>
      <c r="C126" s="2" t="s">
        <v>1362</v>
      </c>
      <c r="D126" s="6" t="s">
        <v>140</v>
      </c>
      <c r="E126" s="6" t="s">
        <v>1363</v>
      </c>
      <c r="F126" s="6" t="s">
        <v>3</v>
      </c>
      <c r="G126" s="4">
        <v>2609</v>
      </c>
      <c r="H126" s="2" t="s">
        <v>4</v>
      </c>
      <c r="I126" s="2" t="s">
        <v>11</v>
      </c>
      <c r="J126" s="2" t="s">
        <v>6</v>
      </c>
      <c r="K126" s="2" t="s">
        <v>1286</v>
      </c>
      <c r="L126" s="95">
        <v>46084</v>
      </c>
      <c r="M126" s="84"/>
      <c r="N126" s="84"/>
      <c r="O126" s="84"/>
      <c r="P126" s="84"/>
      <c r="Q126" s="84"/>
      <c r="R126" s="84"/>
      <c r="S126" s="84"/>
      <c r="T126" s="84"/>
      <c r="U126" s="84"/>
      <c r="V126" s="84"/>
      <c r="W126" s="84"/>
      <c r="X126" s="84"/>
    </row>
    <row r="127" spans="1:24" customFormat="1" x14ac:dyDescent="0.25">
      <c r="A127" s="1" t="s">
        <v>4613</v>
      </c>
      <c r="B127" s="2">
        <v>24</v>
      </c>
      <c r="C127" s="2" t="s">
        <v>1911</v>
      </c>
      <c r="D127" s="3" t="s">
        <v>134</v>
      </c>
      <c r="E127" s="3" t="s">
        <v>1912</v>
      </c>
      <c r="F127" s="3" t="s">
        <v>3</v>
      </c>
      <c r="G127" s="4">
        <v>2588</v>
      </c>
      <c r="H127" s="2" t="s">
        <v>4</v>
      </c>
      <c r="I127" s="2" t="s">
        <v>5</v>
      </c>
      <c r="J127" s="2" t="s">
        <v>12</v>
      </c>
      <c r="K127" s="2" t="s">
        <v>1285</v>
      </c>
      <c r="L127" s="95">
        <v>46084</v>
      </c>
    </row>
    <row r="128" spans="1:24" customFormat="1" x14ac:dyDescent="0.25">
      <c r="A128" s="1" t="s">
        <v>4614</v>
      </c>
      <c r="B128" s="2">
        <v>24</v>
      </c>
      <c r="C128" s="2" t="s">
        <v>1913</v>
      </c>
      <c r="D128" s="6" t="s">
        <v>129</v>
      </c>
      <c r="E128" s="6" t="s">
        <v>1914</v>
      </c>
      <c r="F128" s="6" t="s">
        <v>3</v>
      </c>
      <c r="G128" s="4">
        <v>1927</v>
      </c>
      <c r="H128" s="2" t="s">
        <v>4</v>
      </c>
      <c r="I128" s="2" t="s">
        <v>11</v>
      </c>
      <c r="J128" s="2" t="s">
        <v>6</v>
      </c>
      <c r="K128" s="2" t="s">
        <v>1285</v>
      </c>
      <c r="L128" s="95">
        <v>46084</v>
      </c>
      <c r="M128" s="84"/>
      <c r="N128" s="84"/>
      <c r="O128" s="84"/>
      <c r="P128" s="84"/>
      <c r="Q128" s="84"/>
      <c r="R128" s="84"/>
      <c r="S128" s="84"/>
      <c r="T128" s="84"/>
      <c r="U128" s="84"/>
      <c r="V128" s="84"/>
      <c r="W128" s="84"/>
      <c r="X128" s="84"/>
    </row>
    <row r="129" spans="1:24" customFormat="1" x14ac:dyDescent="0.25">
      <c r="A129" s="1" t="s">
        <v>4615</v>
      </c>
      <c r="B129" s="2">
        <v>24</v>
      </c>
      <c r="C129" s="2" t="s">
        <v>1364</v>
      </c>
      <c r="D129" s="3" t="s">
        <v>134</v>
      </c>
      <c r="E129" s="3" t="s">
        <v>1365</v>
      </c>
      <c r="F129" s="3" t="s">
        <v>3</v>
      </c>
      <c r="G129" s="4">
        <v>1097</v>
      </c>
      <c r="H129" s="2" t="s">
        <v>4</v>
      </c>
      <c r="I129" s="2" t="s">
        <v>5</v>
      </c>
      <c r="J129" s="2" t="s">
        <v>12</v>
      </c>
      <c r="K129" s="2" t="s">
        <v>1286</v>
      </c>
      <c r="L129" s="95">
        <v>46084</v>
      </c>
    </row>
    <row r="130" spans="1:24" customFormat="1" x14ac:dyDescent="0.25">
      <c r="A130" s="1" t="s">
        <v>4616</v>
      </c>
      <c r="B130" s="2">
        <v>24</v>
      </c>
      <c r="C130" s="2" t="s">
        <v>152</v>
      </c>
      <c r="D130" s="3" t="s">
        <v>134</v>
      </c>
      <c r="E130" s="3" t="s">
        <v>153</v>
      </c>
      <c r="F130" s="3" t="s">
        <v>3</v>
      </c>
      <c r="G130" s="4">
        <v>334</v>
      </c>
      <c r="H130" s="2" t="s">
        <v>4</v>
      </c>
      <c r="I130" s="2" t="s">
        <v>5</v>
      </c>
      <c r="J130" s="2" t="s">
        <v>12</v>
      </c>
      <c r="K130" s="2" t="s">
        <v>7</v>
      </c>
      <c r="L130" s="95">
        <v>46084</v>
      </c>
    </row>
    <row r="131" spans="1:24" customFormat="1" x14ac:dyDescent="0.25">
      <c r="A131" s="1" t="s">
        <v>4617</v>
      </c>
      <c r="B131" s="2">
        <v>24</v>
      </c>
      <c r="C131" s="2" t="s">
        <v>1366</v>
      </c>
      <c r="D131" s="3" t="s">
        <v>127</v>
      </c>
      <c r="E131" s="3" t="s">
        <v>1367</v>
      </c>
      <c r="F131" s="3" t="s">
        <v>3</v>
      </c>
      <c r="G131" s="4">
        <v>836</v>
      </c>
      <c r="H131" s="2" t="s">
        <v>4</v>
      </c>
      <c r="I131" s="2" t="s">
        <v>5</v>
      </c>
      <c r="J131" s="2" t="s">
        <v>12</v>
      </c>
      <c r="K131" s="2" t="s">
        <v>1286</v>
      </c>
      <c r="L131" s="95">
        <v>46084</v>
      </c>
    </row>
    <row r="132" spans="1:24" customFormat="1" x14ac:dyDescent="0.25">
      <c r="A132" s="1" t="s">
        <v>4618</v>
      </c>
      <c r="B132" s="2">
        <v>24</v>
      </c>
      <c r="C132" s="2" t="s">
        <v>155</v>
      </c>
      <c r="D132" s="6" t="s">
        <v>129</v>
      </c>
      <c r="E132" s="6" t="s">
        <v>156</v>
      </c>
      <c r="F132" s="6" t="s">
        <v>3</v>
      </c>
      <c r="G132" s="4">
        <v>868</v>
      </c>
      <c r="H132" s="2" t="s">
        <v>4</v>
      </c>
      <c r="I132" s="2" t="s">
        <v>11</v>
      </c>
      <c r="J132" s="2" t="s">
        <v>6</v>
      </c>
      <c r="K132" s="2" t="s">
        <v>7</v>
      </c>
      <c r="L132" s="95">
        <v>46084</v>
      </c>
      <c r="M132" s="84"/>
      <c r="N132" s="84"/>
      <c r="O132" s="84"/>
      <c r="P132" s="84"/>
      <c r="Q132" s="84"/>
      <c r="R132" s="84"/>
      <c r="S132" s="84"/>
      <c r="T132" s="84"/>
      <c r="U132" s="84"/>
      <c r="V132" s="84"/>
      <c r="W132" s="84"/>
      <c r="X132" s="84"/>
    </row>
    <row r="133" spans="1:24" customFormat="1" x14ac:dyDescent="0.25">
      <c r="A133" s="1" t="s">
        <v>4619</v>
      </c>
      <c r="B133" s="2">
        <v>24</v>
      </c>
      <c r="C133" s="2" t="s">
        <v>1915</v>
      </c>
      <c r="D133" s="3" t="s">
        <v>134</v>
      </c>
      <c r="E133" s="3" t="s">
        <v>1916</v>
      </c>
      <c r="F133" s="3" t="s">
        <v>3</v>
      </c>
      <c r="G133" s="4">
        <v>2753</v>
      </c>
      <c r="H133" s="2" t="s">
        <v>4</v>
      </c>
      <c r="I133" s="2" t="s">
        <v>5</v>
      </c>
      <c r="J133" s="2" t="s">
        <v>12</v>
      </c>
      <c r="K133" s="2" t="s">
        <v>1285</v>
      </c>
      <c r="L133" s="95">
        <v>46084</v>
      </c>
    </row>
    <row r="134" spans="1:24" customFormat="1" x14ac:dyDescent="0.25">
      <c r="A134" s="1" t="s">
        <v>4620</v>
      </c>
      <c r="B134" s="2">
        <v>24</v>
      </c>
      <c r="C134" s="2" t="s">
        <v>1917</v>
      </c>
      <c r="D134" s="3" t="s">
        <v>149</v>
      </c>
      <c r="E134" s="3" t="s">
        <v>1918</v>
      </c>
      <c r="F134" s="3" t="s">
        <v>3</v>
      </c>
      <c r="G134" s="4">
        <v>5704</v>
      </c>
      <c r="H134" s="2" t="s">
        <v>4</v>
      </c>
      <c r="I134" s="2" t="s">
        <v>5</v>
      </c>
      <c r="J134" s="2" t="s">
        <v>4411</v>
      </c>
      <c r="K134" s="2" t="s">
        <v>1285</v>
      </c>
      <c r="L134" s="95">
        <v>46084</v>
      </c>
    </row>
    <row r="135" spans="1:24" customFormat="1" x14ac:dyDescent="0.25">
      <c r="A135" s="1" t="s">
        <v>4621</v>
      </c>
      <c r="B135" s="2">
        <v>24</v>
      </c>
      <c r="C135" s="2" t="s">
        <v>1919</v>
      </c>
      <c r="D135" s="3" t="s">
        <v>136</v>
      </c>
      <c r="E135" s="3" t="s">
        <v>1920</v>
      </c>
      <c r="F135" s="3" t="s">
        <v>3</v>
      </c>
      <c r="G135" s="4">
        <v>2762</v>
      </c>
      <c r="H135" s="2" t="s">
        <v>4</v>
      </c>
      <c r="I135" s="2" t="s">
        <v>5</v>
      </c>
      <c r="J135" s="2" t="s">
        <v>12</v>
      </c>
      <c r="K135" s="2" t="s">
        <v>1285</v>
      </c>
      <c r="L135" s="95">
        <v>46084</v>
      </c>
    </row>
    <row r="136" spans="1:24" customFormat="1" x14ac:dyDescent="0.25">
      <c r="A136" s="1" t="s">
        <v>4622</v>
      </c>
      <c r="B136" s="2">
        <v>24</v>
      </c>
      <c r="C136" s="2" t="s">
        <v>1921</v>
      </c>
      <c r="D136" s="6" t="s">
        <v>137</v>
      </c>
      <c r="E136" s="6" t="s">
        <v>4418</v>
      </c>
      <c r="F136" s="6" t="s">
        <v>3</v>
      </c>
      <c r="G136" s="4">
        <v>3611</v>
      </c>
      <c r="H136" s="2" t="s">
        <v>4</v>
      </c>
      <c r="I136" s="2" t="s">
        <v>11</v>
      </c>
      <c r="J136" s="2" t="s">
        <v>12</v>
      </c>
      <c r="K136" s="2" t="s">
        <v>1285</v>
      </c>
      <c r="L136" s="95">
        <v>46084</v>
      </c>
    </row>
    <row r="137" spans="1:24" x14ac:dyDescent="0.25">
      <c r="A137" s="1" t="s">
        <v>4623</v>
      </c>
      <c r="B137" s="2">
        <v>24</v>
      </c>
      <c r="C137" s="2" t="s">
        <v>1368</v>
      </c>
      <c r="D137" s="3" t="s">
        <v>174</v>
      </c>
      <c r="E137" s="3" t="s">
        <v>1369</v>
      </c>
      <c r="F137" s="3" t="s">
        <v>3</v>
      </c>
      <c r="G137" s="4">
        <v>789</v>
      </c>
      <c r="H137" s="2" t="s">
        <v>4</v>
      </c>
      <c r="I137" s="2" t="s">
        <v>5</v>
      </c>
      <c r="J137" s="2" t="s">
        <v>12</v>
      </c>
      <c r="K137" s="2" t="s">
        <v>1286</v>
      </c>
      <c r="L137" s="95">
        <v>46084</v>
      </c>
    </row>
    <row r="138" spans="1:24" x14ac:dyDescent="0.25">
      <c r="A138" s="1" t="s">
        <v>4624</v>
      </c>
      <c r="B138" s="2">
        <v>24</v>
      </c>
      <c r="C138" s="2" t="s">
        <v>157</v>
      </c>
      <c r="D138" s="3" t="s">
        <v>141</v>
      </c>
      <c r="E138" s="3" t="s">
        <v>158</v>
      </c>
      <c r="F138" s="3" t="s">
        <v>3</v>
      </c>
      <c r="G138" s="4">
        <v>312</v>
      </c>
      <c r="H138" s="2" t="s">
        <v>4</v>
      </c>
      <c r="I138" s="2" t="s">
        <v>17</v>
      </c>
      <c r="J138" s="2" t="s">
        <v>12</v>
      </c>
      <c r="K138" s="2" t="s">
        <v>7</v>
      </c>
      <c r="L138" s="95">
        <v>46084</v>
      </c>
      <c r="M138"/>
      <c r="N138"/>
      <c r="O138"/>
      <c r="P138"/>
      <c r="Q138"/>
      <c r="R138"/>
      <c r="S138"/>
      <c r="T138"/>
      <c r="U138"/>
      <c r="V138"/>
      <c r="W138"/>
      <c r="X138"/>
    </row>
    <row r="139" spans="1:24" customFormat="1" x14ac:dyDescent="0.25">
      <c r="A139" s="1" t="s">
        <v>4625</v>
      </c>
      <c r="B139" s="2">
        <v>24</v>
      </c>
      <c r="C139" s="2" t="s">
        <v>159</v>
      </c>
      <c r="D139" s="3" t="s">
        <v>125</v>
      </c>
      <c r="E139" s="3" t="s">
        <v>160</v>
      </c>
      <c r="F139" s="3" t="s">
        <v>3</v>
      </c>
      <c r="G139" s="4">
        <v>893</v>
      </c>
      <c r="H139" s="2" t="s">
        <v>4</v>
      </c>
      <c r="I139" s="2" t="s">
        <v>5</v>
      </c>
      <c r="J139" s="2" t="s">
        <v>12</v>
      </c>
      <c r="K139" s="2" t="s">
        <v>7</v>
      </c>
      <c r="L139" s="95">
        <v>46084</v>
      </c>
      <c r="M139" s="84"/>
      <c r="N139" s="84"/>
      <c r="O139" s="84"/>
      <c r="P139" s="84"/>
      <c r="Q139" s="84"/>
      <c r="R139" s="84"/>
      <c r="S139" s="84"/>
      <c r="T139" s="84"/>
      <c r="U139" s="84"/>
      <c r="V139" s="84"/>
      <c r="W139" s="84"/>
      <c r="X139" s="84"/>
    </row>
    <row r="140" spans="1:24" customFormat="1" x14ac:dyDescent="0.25">
      <c r="A140" s="1" t="s">
        <v>4626</v>
      </c>
      <c r="B140" s="2">
        <v>24</v>
      </c>
      <c r="C140" s="2" t="s">
        <v>1370</v>
      </c>
      <c r="D140" s="3" t="s">
        <v>195</v>
      </c>
      <c r="E140" s="3" t="s">
        <v>1371</v>
      </c>
      <c r="F140" s="3" t="s">
        <v>3</v>
      </c>
      <c r="G140" s="4">
        <v>2478</v>
      </c>
      <c r="H140" s="2" t="s">
        <v>4</v>
      </c>
      <c r="I140" s="2" t="s">
        <v>5</v>
      </c>
      <c r="J140" s="2" t="s">
        <v>12</v>
      </c>
      <c r="K140" s="2" t="s">
        <v>1286</v>
      </c>
      <c r="L140" s="95">
        <v>46084</v>
      </c>
      <c r="M140" s="84"/>
      <c r="N140" s="84"/>
      <c r="O140" s="84"/>
      <c r="P140" s="84"/>
      <c r="Q140" s="84"/>
      <c r="R140" s="84"/>
      <c r="S140" s="84"/>
      <c r="T140" s="84"/>
      <c r="U140" s="84"/>
      <c r="V140" s="84"/>
      <c r="W140" s="84"/>
      <c r="X140" s="84"/>
    </row>
    <row r="141" spans="1:24" customFormat="1" x14ac:dyDescent="0.25">
      <c r="A141" s="1" t="s">
        <v>4627</v>
      </c>
      <c r="B141" s="2">
        <v>24</v>
      </c>
      <c r="C141" s="2" t="s">
        <v>1922</v>
      </c>
      <c r="D141" s="6" t="s">
        <v>140</v>
      </c>
      <c r="E141" s="6" t="s">
        <v>1923</v>
      </c>
      <c r="F141" s="6" t="s">
        <v>3</v>
      </c>
      <c r="G141" s="4">
        <v>4143</v>
      </c>
      <c r="H141" s="2" t="s">
        <v>4</v>
      </c>
      <c r="I141" s="2" t="s">
        <v>11</v>
      </c>
      <c r="J141" s="2" t="s">
        <v>6</v>
      </c>
      <c r="K141" s="2" t="s">
        <v>1285</v>
      </c>
      <c r="L141" s="95">
        <v>46084</v>
      </c>
    </row>
    <row r="142" spans="1:24" x14ac:dyDescent="0.25">
      <c r="A142" s="1" t="s">
        <v>4628</v>
      </c>
      <c r="B142" s="2">
        <v>24</v>
      </c>
      <c r="C142" s="2" t="s">
        <v>1372</v>
      </c>
      <c r="D142" s="3" t="s">
        <v>139</v>
      </c>
      <c r="E142" s="3" t="s">
        <v>1373</v>
      </c>
      <c r="F142" s="3" t="s">
        <v>3</v>
      </c>
      <c r="G142" s="4">
        <v>1860</v>
      </c>
      <c r="H142" s="2" t="s">
        <v>4</v>
      </c>
      <c r="I142" s="2" t="s">
        <v>5</v>
      </c>
      <c r="J142" s="2" t="s">
        <v>6</v>
      </c>
      <c r="K142" s="2" t="s">
        <v>1286</v>
      </c>
      <c r="L142" s="95">
        <v>46084</v>
      </c>
      <c r="M142"/>
      <c r="N142"/>
      <c r="O142"/>
      <c r="P142"/>
      <c r="Q142"/>
      <c r="R142"/>
      <c r="S142"/>
      <c r="T142"/>
      <c r="U142"/>
      <c r="V142"/>
      <c r="W142"/>
      <c r="X142"/>
    </row>
    <row r="143" spans="1:24" customFormat="1" x14ac:dyDescent="0.25">
      <c r="A143" s="1" t="s">
        <v>4629</v>
      </c>
      <c r="B143" s="2">
        <v>24</v>
      </c>
      <c r="C143" s="2" t="s">
        <v>163</v>
      </c>
      <c r="D143" s="3" t="s">
        <v>138</v>
      </c>
      <c r="E143" s="3" t="s">
        <v>164</v>
      </c>
      <c r="F143" s="3" t="s">
        <v>3</v>
      </c>
      <c r="G143" s="4">
        <v>368</v>
      </c>
      <c r="H143" s="2" t="s">
        <v>4</v>
      </c>
      <c r="I143" s="2" t="s">
        <v>5</v>
      </c>
      <c r="J143" s="2" t="s">
        <v>12</v>
      </c>
      <c r="K143" s="2" t="s">
        <v>7</v>
      </c>
      <c r="L143" s="95">
        <v>46084</v>
      </c>
    </row>
    <row r="144" spans="1:24" x14ac:dyDescent="0.25">
      <c r="A144" s="1" t="s">
        <v>4630</v>
      </c>
      <c r="B144" s="2">
        <v>24</v>
      </c>
      <c r="C144" s="2" t="s">
        <v>165</v>
      </c>
      <c r="D144" s="3" t="s">
        <v>125</v>
      </c>
      <c r="E144" s="3" t="s">
        <v>166</v>
      </c>
      <c r="F144" s="3" t="s">
        <v>3</v>
      </c>
      <c r="G144" s="4">
        <v>294</v>
      </c>
      <c r="H144" s="2" t="s">
        <v>4</v>
      </c>
      <c r="I144" s="2" t="s">
        <v>5</v>
      </c>
      <c r="J144" s="2" t="s">
        <v>12</v>
      </c>
      <c r="K144" s="2" t="s">
        <v>7</v>
      </c>
      <c r="L144" s="95">
        <v>46084</v>
      </c>
      <c r="M144"/>
      <c r="N144"/>
      <c r="O144"/>
      <c r="P144"/>
      <c r="Q144"/>
      <c r="R144"/>
      <c r="S144"/>
      <c r="T144"/>
      <c r="U144"/>
      <c r="V144"/>
      <c r="W144"/>
      <c r="X144"/>
    </row>
    <row r="145" spans="1:24" customFormat="1" x14ac:dyDescent="0.25">
      <c r="A145" s="1" t="s">
        <v>4631</v>
      </c>
      <c r="B145" s="2">
        <v>24</v>
      </c>
      <c r="C145" s="2" t="s">
        <v>167</v>
      </c>
      <c r="D145" s="6" t="s">
        <v>132</v>
      </c>
      <c r="E145" s="6" t="s">
        <v>168</v>
      </c>
      <c r="F145" s="6" t="s">
        <v>3</v>
      </c>
      <c r="G145" s="4">
        <v>258</v>
      </c>
      <c r="H145" s="2" t="s">
        <v>4</v>
      </c>
      <c r="I145" s="2" t="s">
        <v>11</v>
      </c>
      <c r="J145" s="2" t="s">
        <v>12</v>
      </c>
      <c r="K145" s="2" t="s">
        <v>7</v>
      </c>
      <c r="L145" s="95">
        <v>46084</v>
      </c>
    </row>
    <row r="146" spans="1:24" customFormat="1" x14ac:dyDescent="0.25">
      <c r="A146" s="1" t="s">
        <v>4632</v>
      </c>
      <c r="B146" s="2">
        <v>24</v>
      </c>
      <c r="C146" s="2" t="s">
        <v>1374</v>
      </c>
      <c r="D146" s="3" t="s">
        <v>136</v>
      </c>
      <c r="E146" s="3" t="s">
        <v>1375</v>
      </c>
      <c r="F146" s="3" t="s">
        <v>3</v>
      </c>
      <c r="G146" s="4">
        <v>1188</v>
      </c>
      <c r="H146" s="2" t="s">
        <v>4</v>
      </c>
      <c r="I146" s="2" t="s">
        <v>5</v>
      </c>
      <c r="J146" s="2" t="s">
        <v>12</v>
      </c>
      <c r="K146" s="2" t="s">
        <v>1286</v>
      </c>
      <c r="L146" s="95">
        <v>46084</v>
      </c>
    </row>
    <row r="147" spans="1:24" customFormat="1" x14ac:dyDescent="0.25">
      <c r="A147" s="1" t="s">
        <v>4633</v>
      </c>
      <c r="B147" s="2">
        <v>24</v>
      </c>
      <c r="C147" s="2" t="s">
        <v>169</v>
      </c>
      <c r="D147" s="3" t="s">
        <v>134</v>
      </c>
      <c r="E147" s="3" t="s">
        <v>170</v>
      </c>
      <c r="F147" s="3" t="s">
        <v>3</v>
      </c>
      <c r="G147" s="4">
        <v>416</v>
      </c>
      <c r="H147" s="2" t="s">
        <v>4</v>
      </c>
      <c r="I147" s="2" t="s">
        <v>5</v>
      </c>
      <c r="J147" s="2" t="s">
        <v>12</v>
      </c>
      <c r="K147" s="2" t="s">
        <v>7</v>
      </c>
      <c r="L147" s="95">
        <v>46084</v>
      </c>
    </row>
    <row r="148" spans="1:24" customFormat="1" x14ac:dyDescent="0.25">
      <c r="A148" s="1" t="s">
        <v>4634</v>
      </c>
      <c r="B148" s="2">
        <v>24</v>
      </c>
      <c r="C148" s="2" t="s">
        <v>171</v>
      </c>
      <c r="D148" s="3" t="s">
        <v>138</v>
      </c>
      <c r="E148" s="3" t="s">
        <v>172</v>
      </c>
      <c r="F148" s="3" t="s">
        <v>3</v>
      </c>
      <c r="G148" s="4">
        <v>575</v>
      </c>
      <c r="H148" s="2" t="s">
        <v>4</v>
      </c>
      <c r="I148" s="2" t="s">
        <v>5</v>
      </c>
      <c r="J148" s="2" t="s">
        <v>12</v>
      </c>
      <c r="K148" s="2" t="s">
        <v>7</v>
      </c>
      <c r="L148" s="95">
        <v>46084</v>
      </c>
    </row>
    <row r="149" spans="1:24" customFormat="1" x14ac:dyDescent="0.25">
      <c r="A149" s="1" t="s">
        <v>4635</v>
      </c>
      <c r="B149" s="2">
        <v>24</v>
      </c>
      <c r="C149" s="2" t="s">
        <v>1376</v>
      </c>
      <c r="D149" s="3" t="s">
        <v>136</v>
      </c>
      <c r="E149" s="3" t="s">
        <v>1377</v>
      </c>
      <c r="F149" s="3" t="s">
        <v>3</v>
      </c>
      <c r="G149" s="4">
        <v>1706</v>
      </c>
      <c r="H149" s="2" t="s">
        <v>4</v>
      </c>
      <c r="I149" s="2" t="s">
        <v>5</v>
      </c>
      <c r="J149" s="2" t="s">
        <v>12</v>
      </c>
      <c r="K149" s="2" t="s">
        <v>1286</v>
      </c>
      <c r="L149" s="95">
        <v>46084</v>
      </c>
    </row>
    <row r="150" spans="1:24" x14ac:dyDescent="0.25">
      <c r="A150" s="1" t="s">
        <v>4636</v>
      </c>
      <c r="B150" s="2">
        <v>24</v>
      </c>
      <c r="C150" s="2" t="s">
        <v>175</v>
      </c>
      <c r="D150" s="6" t="s">
        <v>131</v>
      </c>
      <c r="E150" s="6" t="s">
        <v>176</v>
      </c>
      <c r="F150" s="6" t="s">
        <v>3</v>
      </c>
      <c r="G150" s="4">
        <v>310</v>
      </c>
      <c r="H150" s="2" t="s">
        <v>4</v>
      </c>
      <c r="I150" s="2" t="s">
        <v>11</v>
      </c>
      <c r="J150" s="2" t="s">
        <v>12</v>
      </c>
      <c r="K150" s="2" t="s">
        <v>7</v>
      </c>
      <c r="L150" s="95">
        <v>46084</v>
      </c>
    </row>
    <row r="151" spans="1:24" customFormat="1" x14ac:dyDescent="0.25">
      <c r="A151" s="1" t="s">
        <v>4637</v>
      </c>
      <c r="B151" s="2">
        <v>24</v>
      </c>
      <c r="C151" s="2" t="s">
        <v>1378</v>
      </c>
      <c r="D151" s="3" t="s">
        <v>126</v>
      </c>
      <c r="E151" s="3" t="s">
        <v>1379</v>
      </c>
      <c r="F151" s="3" t="s">
        <v>3</v>
      </c>
      <c r="G151" s="4">
        <v>1059</v>
      </c>
      <c r="H151" s="2" t="s">
        <v>4</v>
      </c>
      <c r="I151" s="2" t="s">
        <v>5</v>
      </c>
      <c r="J151" s="2" t="s">
        <v>12</v>
      </c>
      <c r="K151" s="2" t="s">
        <v>1286</v>
      </c>
      <c r="L151" s="95">
        <v>46084</v>
      </c>
    </row>
    <row r="152" spans="1:24" x14ac:dyDescent="0.25">
      <c r="A152" s="1" t="s">
        <v>4638</v>
      </c>
      <c r="B152" s="2">
        <v>24</v>
      </c>
      <c r="C152" s="2" t="s">
        <v>177</v>
      </c>
      <c r="D152" s="6" t="s">
        <v>137</v>
      </c>
      <c r="E152" s="6" t="s">
        <v>178</v>
      </c>
      <c r="F152" s="6" t="s">
        <v>3</v>
      </c>
      <c r="G152" s="4">
        <v>1107</v>
      </c>
      <c r="H152" s="2" t="s">
        <v>4</v>
      </c>
      <c r="I152" s="2" t="s">
        <v>11</v>
      </c>
      <c r="J152" s="2" t="s">
        <v>12</v>
      </c>
      <c r="K152" s="2" t="s">
        <v>7</v>
      </c>
      <c r="L152" s="95">
        <v>46084</v>
      </c>
    </row>
    <row r="153" spans="1:24" x14ac:dyDescent="0.25">
      <c r="A153" s="1" t="s">
        <v>4639</v>
      </c>
      <c r="B153" s="2">
        <v>24</v>
      </c>
      <c r="C153" s="2" t="s">
        <v>1924</v>
      </c>
      <c r="D153" s="3" t="s">
        <v>125</v>
      </c>
      <c r="E153" s="3" t="s">
        <v>1925</v>
      </c>
      <c r="F153" s="3" t="s">
        <v>3</v>
      </c>
      <c r="G153" s="4">
        <v>6266</v>
      </c>
      <c r="H153" s="2" t="s">
        <v>4</v>
      </c>
      <c r="I153" s="2" t="s">
        <v>5</v>
      </c>
      <c r="J153" s="2" t="s">
        <v>12</v>
      </c>
      <c r="K153" s="2" t="s">
        <v>1285</v>
      </c>
      <c r="L153" s="95">
        <v>46084</v>
      </c>
      <c r="M153"/>
      <c r="N153"/>
      <c r="O153"/>
      <c r="P153"/>
      <c r="Q153"/>
      <c r="R153"/>
      <c r="S153"/>
      <c r="T153"/>
      <c r="U153"/>
      <c r="V153"/>
      <c r="W153"/>
      <c r="X153"/>
    </row>
    <row r="154" spans="1:24" x14ac:dyDescent="0.25">
      <c r="A154" s="1" t="s">
        <v>4640</v>
      </c>
      <c r="B154" s="2">
        <v>24</v>
      </c>
      <c r="C154" s="2" t="s">
        <v>1926</v>
      </c>
      <c r="D154" s="3" t="s">
        <v>125</v>
      </c>
      <c r="E154" s="3" t="s">
        <v>1927</v>
      </c>
      <c r="F154" s="3" t="s">
        <v>3</v>
      </c>
      <c r="G154" s="4">
        <v>1257</v>
      </c>
      <c r="H154" s="2" t="s">
        <v>4</v>
      </c>
      <c r="I154" s="2" t="s">
        <v>5</v>
      </c>
      <c r="J154" s="2" t="s">
        <v>12</v>
      </c>
      <c r="K154" s="5" t="s">
        <v>1285</v>
      </c>
      <c r="L154" s="117">
        <v>46116</v>
      </c>
      <c r="M154"/>
      <c r="N154"/>
      <c r="O154"/>
      <c r="P154"/>
      <c r="Q154"/>
      <c r="R154"/>
      <c r="S154"/>
      <c r="T154"/>
      <c r="U154"/>
      <c r="V154"/>
      <c r="W154"/>
      <c r="X154"/>
    </row>
    <row r="155" spans="1:24" x14ac:dyDescent="0.25">
      <c r="A155" s="1" t="s">
        <v>4641</v>
      </c>
      <c r="B155" s="2">
        <v>24</v>
      </c>
      <c r="C155" s="2" t="s">
        <v>179</v>
      </c>
      <c r="D155" s="3" t="s">
        <v>134</v>
      </c>
      <c r="E155" s="3" t="s">
        <v>180</v>
      </c>
      <c r="F155" s="3" t="s">
        <v>3</v>
      </c>
      <c r="G155" s="4">
        <v>250</v>
      </c>
      <c r="H155" s="2" t="s">
        <v>4</v>
      </c>
      <c r="I155" s="2" t="s">
        <v>5</v>
      </c>
      <c r="J155" s="2" t="s">
        <v>12</v>
      </c>
      <c r="K155" s="2" t="s">
        <v>7</v>
      </c>
      <c r="L155" s="95">
        <v>46084</v>
      </c>
      <c r="M155"/>
      <c r="N155"/>
      <c r="O155"/>
      <c r="P155"/>
      <c r="Q155"/>
      <c r="R155"/>
      <c r="S155"/>
      <c r="T155"/>
      <c r="U155"/>
      <c r="V155"/>
      <c r="W155"/>
      <c r="X155"/>
    </row>
    <row r="156" spans="1:24" customFormat="1" x14ac:dyDescent="0.25">
      <c r="A156" s="1" t="s">
        <v>4642</v>
      </c>
      <c r="B156" s="2">
        <v>24</v>
      </c>
      <c r="C156" s="2" t="s">
        <v>1928</v>
      </c>
      <c r="D156" s="3" t="s">
        <v>127</v>
      </c>
      <c r="E156" s="3" t="s">
        <v>1929</v>
      </c>
      <c r="F156" s="3" t="s">
        <v>3</v>
      </c>
      <c r="G156" s="4">
        <v>1742</v>
      </c>
      <c r="H156" s="2" t="s">
        <v>4</v>
      </c>
      <c r="I156" s="2" t="s">
        <v>5</v>
      </c>
      <c r="J156" s="2" t="s">
        <v>12</v>
      </c>
      <c r="K156" s="2" t="s">
        <v>1285</v>
      </c>
      <c r="L156" s="95">
        <v>46084</v>
      </c>
    </row>
    <row r="157" spans="1:24" customFormat="1" x14ac:dyDescent="0.25">
      <c r="A157" s="1" t="s">
        <v>4643</v>
      </c>
      <c r="B157" s="2">
        <v>24</v>
      </c>
      <c r="C157" s="2" t="s">
        <v>1930</v>
      </c>
      <c r="D157" s="3" t="s">
        <v>141</v>
      </c>
      <c r="E157" s="3" t="s">
        <v>1931</v>
      </c>
      <c r="F157" s="3" t="s">
        <v>3</v>
      </c>
      <c r="G157" s="4">
        <v>7006</v>
      </c>
      <c r="H157" s="2" t="s">
        <v>4</v>
      </c>
      <c r="I157" s="2" t="s">
        <v>17</v>
      </c>
      <c r="J157" s="2" t="s">
        <v>12</v>
      </c>
      <c r="K157" s="2" t="s">
        <v>1285</v>
      </c>
      <c r="L157" s="95">
        <v>46084</v>
      </c>
    </row>
    <row r="158" spans="1:24" customFormat="1" x14ac:dyDescent="0.25">
      <c r="A158" s="1" t="s">
        <v>4644</v>
      </c>
      <c r="B158" s="2">
        <v>24</v>
      </c>
      <c r="C158" s="2" t="s">
        <v>1380</v>
      </c>
      <c r="D158" s="6" t="s">
        <v>129</v>
      </c>
      <c r="E158" s="6" t="s">
        <v>1381</v>
      </c>
      <c r="F158" s="6" t="s">
        <v>3</v>
      </c>
      <c r="G158" s="4">
        <v>637</v>
      </c>
      <c r="H158" s="2" t="s">
        <v>4</v>
      </c>
      <c r="I158" s="2" t="s">
        <v>11</v>
      </c>
      <c r="J158" s="2" t="s">
        <v>6</v>
      </c>
      <c r="K158" s="2" t="s">
        <v>1286</v>
      </c>
      <c r="L158" s="95">
        <v>46084</v>
      </c>
    </row>
    <row r="159" spans="1:24" customFormat="1" x14ac:dyDescent="0.25">
      <c r="A159" s="1" t="s">
        <v>4645</v>
      </c>
      <c r="B159" s="2">
        <v>24</v>
      </c>
      <c r="C159" s="2" t="s">
        <v>1932</v>
      </c>
      <c r="D159" s="3" t="s">
        <v>141</v>
      </c>
      <c r="E159" s="3" t="s">
        <v>1933</v>
      </c>
      <c r="F159" s="3" t="s">
        <v>3</v>
      </c>
      <c r="G159" s="4">
        <v>1693</v>
      </c>
      <c r="H159" s="2" t="s">
        <v>4</v>
      </c>
      <c r="I159" s="2" t="s">
        <v>17</v>
      </c>
      <c r="J159" s="2" t="s">
        <v>12</v>
      </c>
      <c r="K159" s="2" t="s">
        <v>1285</v>
      </c>
      <c r="L159" s="95">
        <v>46084</v>
      </c>
      <c r="M159" s="84"/>
      <c r="N159" s="84"/>
      <c r="O159" s="84"/>
      <c r="P159" s="84"/>
      <c r="Q159" s="84"/>
      <c r="R159" s="84"/>
      <c r="S159" s="84"/>
      <c r="T159" s="84"/>
      <c r="U159" s="84"/>
      <c r="V159" s="84"/>
      <c r="W159" s="84"/>
      <c r="X159" s="84"/>
    </row>
    <row r="160" spans="1:24" customFormat="1" x14ac:dyDescent="0.25">
      <c r="A160" s="1" t="s">
        <v>4646</v>
      </c>
      <c r="B160" s="2">
        <v>24</v>
      </c>
      <c r="C160" s="2" t="s">
        <v>181</v>
      </c>
      <c r="D160" s="6" t="s">
        <v>154</v>
      </c>
      <c r="E160" s="6" t="s">
        <v>182</v>
      </c>
      <c r="F160" s="6" t="s">
        <v>3</v>
      </c>
      <c r="G160" s="4">
        <v>524</v>
      </c>
      <c r="H160" s="2" t="s">
        <v>4</v>
      </c>
      <c r="I160" s="2" t="s">
        <v>11</v>
      </c>
      <c r="J160" s="2" t="s">
        <v>12</v>
      </c>
      <c r="K160" s="2" t="s">
        <v>7</v>
      </c>
      <c r="L160" s="95">
        <v>46084</v>
      </c>
      <c r="M160" s="84"/>
      <c r="N160" s="84"/>
      <c r="O160" s="84"/>
      <c r="P160" s="84"/>
      <c r="Q160" s="84"/>
      <c r="R160" s="84"/>
      <c r="S160" s="84"/>
      <c r="T160" s="84"/>
      <c r="U160" s="84"/>
      <c r="V160" s="84"/>
      <c r="W160" s="84"/>
      <c r="X160" s="84"/>
    </row>
    <row r="161" spans="1:24" x14ac:dyDescent="0.25">
      <c r="A161" s="1" t="s">
        <v>4647</v>
      </c>
      <c r="B161" s="2">
        <v>24</v>
      </c>
      <c r="C161" s="2" t="s">
        <v>1382</v>
      </c>
      <c r="D161" s="6" t="s">
        <v>154</v>
      </c>
      <c r="E161" s="6" t="s">
        <v>1383</v>
      </c>
      <c r="F161" s="6" t="s">
        <v>3</v>
      </c>
      <c r="G161" s="4">
        <v>817</v>
      </c>
      <c r="H161" s="2" t="s">
        <v>4</v>
      </c>
      <c r="I161" s="2" t="s">
        <v>11</v>
      </c>
      <c r="J161" s="2" t="s">
        <v>12</v>
      </c>
      <c r="K161" s="2" t="s">
        <v>1286</v>
      </c>
      <c r="L161" s="95">
        <v>46084</v>
      </c>
    </row>
    <row r="162" spans="1:24" customFormat="1" x14ac:dyDescent="0.25">
      <c r="A162" s="1" t="s">
        <v>4648</v>
      </c>
      <c r="B162" s="5">
        <v>33</v>
      </c>
      <c r="C162" s="5" t="s">
        <v>1384</v>
      </c>
      <c r="D162" s="6" t="s">
        <v>214</v>
      </c>
      <c r="E162" s="6" t="s">
        <v>4419</v>
      </c>
      <c r="F162" s="6" t="s">
        <v>3</v>
      </c>
      <c r="G162" s="7">
        <v>1982</v>
      </c>
      <c r="H162" s="5" t="s">
        <v>4</v>
      </c>
      <c r="I162" s="5" t="s">
        <v>11</v>
      </c>
      <c r="J162" s="2" t="s">
        <v>12</v>
      </c>
      <c r="K162" s="2" t="s">
        <v>1286</v>
      </c>
      <c r="L162" s="90">
        <v>46077</v>
      </c>
      <c r="M162" s="84"/>
      <c r="N162" s="84"/>
      <c r="O162" s="84"/>
      <c r="P162" s="84"/>
      <c r="Q162" s="84"/>
      <c r="R162" s="84"/>
      <c r="S162" s="84"/>
      <c r="T162" s="84"/>
      <c r="U162" s="84"/>
      <c r="V162" s="84"/>
      <c r="W162" s="84"/>
      <c r="X162" s="84"/>
    </row>
    <row r="163" spans="1:24" customFormat="1" x14ac:dyDescent="0.25">
      <c r="A163" s="1" t="s">
        <v>4649</v>
      </c>
      <c r="B163" s="5">
        <v>33</v>
      </c>
      <c r="C163" s="2" t="s">
        <v>1387</v>
      </c>
      <c r="D163" s="3" t="s">
        <v>1388</v>
      </c>
      <c r="E163" s="3" t="s">
        <v>1389</v>
      </c>
      <c r="F163" s="3" t="s">
        <v>3</v>
      </c>
      <c r="G163" s="4">
        <v>3053</v>
      </c>
      <c r="H163" s="2" t="s">
        <v>4</v>
      </c>
      <c r="I163" s="2" t="s">
        <v>17</v>
      </c>
      <c r="J163" s="2" t="s">
        <v>12</v>
      </c>
      <c r="K163" s="2" t="s">
        <v>1286</v>
      </c>
      <c r="L163" s="90">
        <v>46077</v>
      </c>
      <c r="M163" s="84"/>
      <c r="N163" s="84"/>
      <c r="O163" s="84"/>
      <c r="P163" s="84"/>
      <c r="Q163" s="84"/>
      <c r="R163" s="84"/>
      <c r="S163" s="84"/>
      <c r="T163" s="84"/>
      <c r="U163" s="84"/>
      <c r="V163" s="84"/>
      <c r="W163" s="84"/>
      <c r="X163" s="84"/>
    </row>
    <row r="164" spans="1:24" customFormat="1" x14ac:dyDescent="0.25">
      <c r="A164" s="1" t="s">
        <v>4650</v>
      </c>
      <c r="B164" s="96">
        <v>33</v>
      </c>
      <c r="C164" s="5" t="s">
        <v>1392</v>
      </c>
      <c r="D164" s="97" t="s">
        <v>214</v>
      </c>
      <c r="E164" s="98" t="s">
        <v>1393</v>
      </c>
      <c r="F164" s="98" t="s">
        <v>102</v>
      </c>
      <c r="G164" s="99">
        <v>1992</v>
      </c>
      <c r="H164" s="96" t="s">
        <v>103</v>
      </c>
      <c r="I164" s="96" t="s">
        <v>11</v>
      </c>
      <c r="J164" s="91" t="s">
        <v>12</v>
      </c>
      <c r="K164" s="2" t="s">
        <v>1286</v>
      </c>
      <c r="L164" s="90">
        <v>46077</v>
      </c>
      <c r="M164" s="84"/>
      <c r="N164" s="84"/>
      <c r="O164" s="84"/>
      <c r="P164" s="84"/>
      <c r="Q164" s="84"/>
      <c r="R164" s="84"/>
      <c r="S164" s="84"/>
      <c r="T164" s="84"/>
      <c r="U164" s="84"/>
      <c r="V164" s="84"/>
      <c r="W164" s="84"/>
      <c r="X164" s="84"/>
    </row>
    <row r="165" spans="1:24" customFormat="1" x14ac:dyDescent="0.25">
      <c r="A165" s="1" t="s">
        <v>4651</v>
      </c>
      <c r="B165" s="5">
        <v>33</v>
      </c>
      <c r="C165" s="2" t="s">
        <v>189</v>
      </c>
      <c r="D165" s="3" t="s">
        <v>190</v>
      </c>
      <c r="E165" s="3" t="s">
        <v>191</v>
      </c>
      <c r="F165" s="3" t="s">
        <v>3</v>
      </c>
      <c r="G165" s="4">
        <v>443</v>
      </c>
      <c r="H165" s="2" t="s">
        <v>4</v>
      </c>
      <c r="I165" s="2" t="s">
        <v>17</v>
      </c>
      <c r="J165" s="2" t="s">
        <v>12</v>
      </c>
      <c r="K165" s="2" t="s">
        <v>7</v>
      </c>
      <c r="L165" s="90">
        <v>46077</v>
      </c>
    </row>
    <row r="166" spans="1:24" customFormat="1" x14ac:dyDescent="0.25">
      <c r="A166" s="1" t="s">
        <v>4652</v>
      </c>
      <c r="B166" s="96">
        <v>33</v>
      </c>
      <c r="C166" s="2" t="s">
        <v>1398</v>
      </c>
      <c r="D166" s="92" t="s">
        <v>391</v>
      </c>
      <c r="E166" s="93" t="s">
        <v>1399</v>
      </c>
      <c r="F166" s="93" t="s">
        <v>102</v>
      </c>
      <c r="G166" s="94">
        <v>1332</v>
      </c>
      <c r="H166" s="91" t="s">
        <v>103</v>
      </c>
      <c r="I166" s="91" t="s">
        <v>17</v>
      </c>
      <c r="J166" s="91" t="s">
        <v>12</v>
      </c>
      <c r="K166" s="2" t="s">
        <v>1286</v>
      </c>
      <c r="L166" s="117">
        <v>46116</v>
      </c>
    </row>
    <row r="167" spans="1:24" customFormat="1" x14ac:dyDescent="0.25">
      <c r="A167" s="1" t="s">
        <v>4653</v>
      </c>
      <c r="B167" s="5">
        <v>33</v>
      </c>
      <c r="C167" s="2" t="s">
        <v>197</v>
      </c>
      <c r="D167" s="3" t="s">
        <v>198</v>
      </c>
      <c r="E167" s="3" t="s">
        <v>199</v>
      </c>
      <c r="F167" s="3" t="s">
        <v>3</v>
      </c>
      <c r="G167" s="4">
        <v>301</v>
      </c>
      <c r="H167" s="2" t="s">
        <v>4</v>
      </c>
      <c r="I167" s="2" t="s">
        <v>5</v>
      </c>
      <c r="J167" s="2" t="s">
        <v>12</v>
      </c>
      <c r="K167" s="2" t="s">
        <v>7</v>
      </c>
      <c r="L167" s="90">
        <v>46077</v>
      </c>
    </row>
    <row r="168" spans="1:24" customFormat="1" x14ac:dyDescent="0.25">
      <c r="A168" s="1" t="s">
        <v>4654</v>
      </c>
      <c r="B168" s="5">
        <v>33</v>
      </c>
      <c r="C168" s="2" t="s">
        <v>206</v>
      </c>
      <c r="D168" s="3" t="s">
        <v>198</v>
      </c>
      <c r="E168" s="3" t="s">
        <v>207</v>
      </c>
      <c r="F168" s="3" t="s">
        <v>3</v>
      </c>
      <c r="G168" s="4">
        <v>289</v>
      </c>
      <c r="H168" s="2" t="s">
        <v>4</v>
      </c>
      <c r="I168" s="2" t="s">
        <v>5</v>
      </c>
      <c r="J168" s="2" t="s">
        <v>12</v>
      </c>
      <c r="K168" s="2" t="s">
        <v>7</v>
      </c>
      <c r="L168" s="90">
        <v>46077</v>
      </c>
    </row>
    <row r="169" spans="1:24" customFormat="1" x14ac:dyDescent="0.25">
      <c r="A169" s="1" t="s">
        <v>4655</v>
      </c>
      <c r="B169" s="5">
        <v>33</v>
      </c>
      <c r="C169" s="2" t="s">
        <v>1402</v>
      </c>
      <c r="D169" s="3" t="s">
        <v>260</v>
      </c>
      <c r="E169" s="3" t="s">
        <v>1403</v>
      </c>
      <c r="F169" s="3" t="s">
        <v>3</v>
      </c>
      <c r="G169" s="4">
        <v>2074</v>
      </c>
      <c r="H169" s="2" t="s">
        <v>4</v>
      </c>
      <c r="I169" s="2" t="s">
        <v>17</v>
      </c>
      <c r="J169" s="2" t="s">
        <v>12</v>
      </c>
      <c r="K169" s="2" t="s">
        <v>1286</v>
      </c>
      <c r="L169" s="90">
        <v>46077</v>
      </c>
      <c r="M169" s="84"/>
      <c r="N169" s="84"/>
      <c r="O169" s="84"/>
      <c r="P169" s="84"/>
      <c r="Q169" s="84"/>
      <c r="R169" s="84"/>
      <c r="S169" s="84"/>
      <c r="T169" s="84"/>
      <c r="U169" s="84"/>
      <c r="V169" s="84"/>
      <c r="W169" s="84"/>
      <c r="X169" s="84"/>
    </row>
    <row r="170" spans="1:24" customFormat="1" x14ac:dyDescent="0.25">
      <c r="A170" s="1" t="s">
        <v>4656</v>
      </c>
      <c r="B170" s="5">
        <v>33</v>
      </c>
      <c r="C170" s="2" t="s">
        <v>208</v>
      </c>
      <c r="D170" s="3" t="s">
        <v>198</v>
      </c>
      <c r="E170" s="3" t="s">
        <v>209</v>
      </c>
      <c r="F170" s="3" t="s">
        <v>3</v>
      </c>
      <c r="G170" s="4">
        <v>131</v>
      </c>
      <c r="H170" s="2" t="s">
        <v>4</v>
      </c>
      <c r="I170" s="2" t="s">
        <v>5</v>
      </c>
      <c r="J170" s="2" t="s">
        <v>12</v>
      </c>
      <c r="K170" s="2" t="s">
        <v>7</v>
      </c>
      <c r="L170" s="90">
        <v>46077</v>
      </c>
    </row>
    <row r="171" spans="1:24" customFormat="1" x14ac:dyDescent="0.25">
      <c r="A171" s="1" t="s">
        <v>4657</v>
      </c>
      <c r="B171" s="96">
        <v>33</v>
      </c>
      <c r="C171" s="2" t="s">
        <v>1943</v>
      </c>
      <c r="D171" s="92" t="s">
        <v>1388</v>
      </c>
      <c r="E171" s="93" t="s">
        <v>4482</v>
      </c>
      <c r="F171" s="93" t="s">
        <v>102</v>
      </c>
      <c r="G171" s="94">
        <v>7472</v>
      </c>
      <c r="H171" s="91" t="s">
        <v>103</v>
      </c>
      <c r="I171" s="91" t="s">
        <v>17</v>
      </c>
      <c r="J171" s="91" t="s">
        <v>12</v>
      </c>
      <c r="K171" s="5" t="s">
        <v>1285</v>
      </c>
      <c r="L171" s="117">
        <v>46116</v>
      </c>
    </row>
    <row r="172" spans="1:24" customFormat="1" x14ac:dyDescent="0.25">
      <c r="A172" s="1" t="s">
        <v>4658</v>
      </c>
      <c r="B172" s="5">
        <v>33</v>
      </c>
      <c r="C172" s="5" t="s">
        <v>216</v>
      </c>
      <c r="D172" s="6" t="s">
        <v>217</v>
      </c>
      <c r="E172" s="6" t="s">
        <v>218</v>
      </c>
      <c r="F172" s="6" t="s">
        <v>3</v>
      </c>
      <c r="G172" s="7">
        <v>721</v>
      </c>
      <c r="H172" s="5" t="s">
        <v>4</v>
      </c>
      <c r="I172" s="5" t="s">
        <v>11</v>
      </c>
      <c r="J172" s="5" t="s">
        <v>6</v>
      </c>
      <c r="K172" s="2" t="s">
        <v>7</v>
      </c>
      <c r="L172" s="90">
        <v>46077</v>
      </c>
    </row>
    <row r="173" spans="1:24" customFormat="1" x14ac:dyDescent="0.25">
      <c r="A173" s="1" t="s">
        <v>4659</v>
      </c>
      <c r="B173" s="5">
        <v>33</v>
      </c>
      <c r="C173" s="2" t="s">
        <v>1408</v>
      </c>
      <c r="D173" s="3" t="s">
        <v>260</v>
      </c>
      <c r="E173" s="3" t="s">
        <v>1409</v>
      </c>
      <c r="F173" s="3" t="s">
        <v>3</v>
      </c>
      <c r="G173" s="4">
        <v>1202</v>
      </c>
      <c r="H173" s="2" t="s">
        <v>4</v>
      </c>
      <c r="I173" s="2" t="s">
        <v>17</v>
      </c>
      <c r="J173" s="2" t="s">
        <v>12</v>
      </c>
      <c r="K173" s="2" t="s">
        <v>1286</v>
      </c>
      <c r="L173" s="90">
        <v>46077</v>
      </c>
      <c r="M173" s="84"/>
      <c r="N173" s="84"/>
      <c r="O173" s="84"/>
      <c r="P173" s="84"/>
      <c r="Q173" s="84"/>
      <c r="R173" s="84"/>
      <c r="S173" s="84"/>
      <c r="T173" s="84"/>
      <c r="U173" s="84"/>
      <c r="V173" s="84"/>
      <c r="W173" s="84"/>
      <c r="X173" s="84"/>
    </row>
    <row r="174" spans="1:24" customFormat="1" x14ac:dyDescent="0.25">
      <c r="A174" s="1" t="s">
        <v>4660</v>
      </c>
      <c r="B174" s="5">
        <v>33</v>
      </c>
      <c r="C174" s="2" t="s">
        <v>1946</v>
      </c>
      <c r="D174" s="3" t="s">
        <v>1531</v>
      </c>
      <c r="E174" s="3" t="s">
        <v>1947</v>
      </c>
      <c r="F174" s="3" t="s">
        <v>3</v>
      </c>
      <c r="G174" s="4">
        <v>5732</v>
      </c>
      <c r="H174" s="2" t="s">
        <v>4</v>
      </c>
      <c r="I174" s="2" t="s">
        <v>17</v>
      </c>
      <c r="J174" s="2" t="s">
        <v>12</v>
      </c>
      <c r="K174" s="5" t="s">
        <v>1285</v>
      </c>
      <c r="L174" s="90">
        <v>46077</v>
      </c>
    </row>
    <row r="175" spans="1:24" x14ac:dyDescent="0.25">
      <c r="A175" s="1" t="s">
        <v>4661</v>
      </c>
      <c r="B175" s="5">
        <v>33</v>
      </c>
      <c r="C175" s="2" t="s">
        <v>231</v>
      </c>
      <c r="D175" s="3" t="s">
        <v>198</v>
      </c>
      <c r="E175" s="3" t="s">
        <v>232</v>
      </c>
      <c r="F175" s="3" t="s">
        <v>3</v>
      </c>
      <c r="G175" s="4">
        <v>286</v>
      </c>
      <c r="H175" s="2" t="s">
        <v>4</v>
      </c>
      <c r="I175" s="2" t="s">
        <v>5</v>
      </c>
      <c r="J175" s="2" t="s">
        <v>12</v>
      </c>
      <c r="K175" s="2" t="s">
        <v>7</v>
      </c>
      <c r="L175" s="90">
        <v>46077</v>
      </c>
      <c r="M175"/>
      <c r="N175"/>
      <c r="O175"/>
      <c r="P175"/>
      <c r="Q175"/>
      <c r="R175"/>
      <c r="S175"/>
      <c r="T175"/>
      <c r="U175"/>
      <c r="V175"/>
      <c r="W175"/>
      <c r="X175"/>
    </row>
    <row r="176" spans="1:24" customFormat="1" x14ac:dyDescent="0.25">
      <c r="A176" s="1" t="s">
        <v>4662</v>
      </c>
      <c r="B176" s="96">
        <v>33</v>
      </c>
      <c r="C176" s="5" t="s">
        <v>2155</v>
      </c>
      <c r="D176" s="97" t="s">
        <v>217</v>
      </c>
      <c r="E176" s="98" t="s">
        <v>2156</v>
      </c>
      <c r="F176" s="98" t="s">
        <v>102</v>
      </c>
      <c r="G176" s="99">
        <v>4838</v>
      </c>
      <c r="H176" s="96" t="s">
        <v>103</v>
      </c>
      <c r="I176" s="96" t="s">
        <v>11</v>
      </c>
      <c r="J176" s="96" t="s">
        <v>6</v>
      </c>
      <c r="K176" s="5" t="s">
        <v>1878</v>
      </c>
      <c r="L176" s="117">
        <v>46116</v>
      </c>
    </row>
    <row r="177" spans="1:24" customFormat="1" x14ac:dyDescent="0.25">
      <c r="A177" s="1" t="s">
        <v>4663</v>
      </c>
      <c r="B177" s="5">
        <v>33</v>
      </c>
      <c r="C177" s="2" t="s">
        <v>248</v>
      </c>
      <c r="D177" s="3" t="s">
        <v>198</v>
      </c>
      <c r="E177" s="3" t="s">
        <v>249</v>
      </c>
      <c r="F177" s="3" t="s">
        <v>3</v>
      </c>
      <c r="G177" s="4">
        <v>90</v>
      </c>
      <c r="H177" s="2" t="s">
        <v>4</v>
      </c>
      <c r="I177" s="2" t="s">
        <v>5</v>
      </c>
      <c r="J177" s="2" t="s">
        <v>12</v>
      </c>
      <c r="K177" s="2" t="s">
        <v>7</v>
      </c>
      <c r="L177" s="90">
        <v>46077</v>
      </c>
    </row>
    <row r="178" spans="1:24" customFormat="1" x14ac:dyDescent="0.25">
      <c r="A178" s="1" t="s">
        <v>4664</v>
      </c>
      <c r="B178" s="5">
        <v>33</v>
      </c>
      <c r="C178" s="2" t="s">
        <v>1950</v>
      </c>
      <c r="D178" s="3" t="s">
        <v>415</v>
      </c>
      <c r="E178" s="3" t="s">
        <v>1951</v>
      </c>
      <c r="F178" s="3" t="s">
        <v>3</v>
      </c>
      <c r="G178" s="4">
        <v>2278</v>
      </c>
      <c r="H178" s="2" t="s">
        <v>4</v>
      </c>
      <c r="I178" s="2" t="s">
        <v>17</v>
      </c>
      <c r="J178" s="2" t="s">
        <v>6</v>
      </c>
      <c r="K178" s="5" t="s">
        <v>1285</v>
      </c>
      <c r="L178" s="90">
        <v>46077</v>
      </c>
    </row>
    <row r="179" spans="1:24" x14ac:dyDescent="0.25">
      <c r="A179" s="1" t="s">
        <v>4665</v>
      </c>
      <c r="B179" s="5">
        <v>33</v>
      </c>
      <c r="C179" s="2" t="s">
        <v>1419</v>
      </c>
      <c r="D179" s="3" t="s">
        <v>173</v>
      </c>
      <c r="E179" s="3" t="s">
        <v>1420</v>
      </c>
      <c r="F179" s="3" t="s">
        <v>3</v>
      </c>
      <c r="G179" s="4">
        <v>1307</v>
      </c>
      <c r="H179" s="2" t="s">
        <v>4</v>
      </c>
      <c r="I179" s="2" t="s">
        <v>5</v>
      </c>
      <c r="J179" s="2" t="s">
        <v>12</v>
      </c>
      <c r="K179" s="2" t="s">
        <v>1286</v>
      </c>
      <c r="L179" s="90">
        <v>46077</v>
      </c>
    </row>
    <row r="180" spans="1:24" customFormat="1" x14ac:dyDescent="0.25">
      <c r="A180" s="1" t="s">
        <v>4666</v>
      </c>
      <c r="B180" s="5">
        <v>33</v>
      </c>
      <c r="C180" s="2" t="s">
        <v>262</v>
      </c>
      <c r="D180" s="3" t="s">
        <v>173</v>
      </c>
      <c r="E180" s="3" t="s">
        <v>263</v>
      </c>
      <c r="F180" s="3" t="s">
        <v>3</v>
      </c>
      <c r="G180" s="4">
        <v>507</v>
      </c>
      <c r="H180" s="2" t="s">
        <v>4</v>
      </c>
      <c r="I180" s="2" t="s">
        <v>5</v>
      </c>
      <c r="J180" s="2" t="s">
        <v>12</v>
      </c>
      <c r="K180" s="2" t="s">
        <v>7</v>
      </c>
      <c r="L180" s="90">
        <v>46077</v>
      </c>
      <c r="M180" s="84"/>
      <c r="N180" s="84"/>
      <c r="O180" s="84"/>
      <c r="P180" s="84"/>
      <c r="Q180" s="84"/>
      <c r="R180" s="84"/>
      <c r="S180" s="84"/>
      <c r="T180" s="84"/>
      <c r="U180" s="84"/>
      <c r="V180" s="84"/>
      <c r="W180" s="84"/>
      <c r="X180" s="84"/>
    </row>
    <row r="181" spans="1:24" customFormat="1" x14ac:dyDescent="0.25">
      <c r="A181" s="1" t="s">
        <v>4667</v>
      </c>
      <c r="B181" s="5">
        <v>33</v>
      </c>
      <c r="C181" s="2" t="s">
        <v>1954</v>
      </c>
      <c r="D181" s="3" t="s">
        <v>260</v>
      </c>
      <c r="E181" s="3" t="s">
        <v>1955</v>
      </c>
      <c r="F181" s="3" t="s">
        <v>3</v>
      </c>
      <c r="G181" s="4">
        <v>2836</v>
      </c>
      <c r="H181" s="2" t="s">
        <v>4</v>
      </c>
      <c r="I181" s="2" t="s">
        <v>17</v>
      </c>
      <c r="J181" s="2" t="s">
        <v>12</v>
      </c>
      <c r="K181" s="5" t="s">
        <v>1285</v>
      </c>
      <c r="L181" s="90">
        <v>46077</v>
      </c>
    </row>
    <row r="182" spans="1:24" customFormat="1" x14ac:dyDescent="0.25">
      <c r="A182" s="1" t="s">
        <v>4668</v>
      </c>
      <c r="B182" s="5">
        <v>33</v>
      </c>
      <c r="C182" s="2" t="s">
        <v>282</v>
      </c>
      <c r="D182" s="3" t="s">
        <v>198</v>
      </c>
      <c r="E182" s="3" t="s">
        <v>283</v>
      </c>
      <c r="F182" s="3" t="s">
        <v>3</v>
      </c>
      <c r="G182" s="4">
        <v>383</v>
      </c>
      <c r="H182" s="2" t="s">
        <v>4</v>
      </c>
      <c r="I182" s="2" t="s">
        <v>5</v>
      </c>
      <c r="J182" s="2" t="s">
        <v>12</v>
      </c>
      <c r="K182" s="2" t="s">
        <v>7</v>
      </c>
      <c r="L182" s="90">
        <v>46077</v>
      </c>
    </row>
    <row r="183" spans="1:24" customFormat="1" x14ac:dyDescent="0.25">
      <c r="A183" s="1" t="s">
        <v>4669</v>
      </c>
      <c r="B183" s="5">
        <v>33</v>
      </c>
      <c r="C183" s="5" t="s">
        <v>1436</v>
      </c>
      <c r="D183" s="6" t="s">
        <v>204</v>
      </c>
      <c r="E183" s="6" t="s">
        <v>1437</v>
      </c>
      <c r="F183" s="6" t="s">
        <v>3</v>
      </c>
      <c r="G183" s="7">
        <v>1454</v>
      </c>
      <c r="H183" s="5" t="s">
        <v>4</v>
      </c>
      <c r="I183" s="5" t="s">
        <v>11</v>
      </c>
      <c r="J183" s="2" t="s">
        <v>12</v>
      </c>
      <c r="K183" s="2" t="s">
        <v>1286</v>
      </c>
      <c r="L183" s="90">
        <v>46077</v>
      </c>
    </row>
    <row r="184" spans="1:24" customFormat="1" x14ac:dyDescent="0.25">
      <c r="A184" s="1" t="s">
        <v>4670</v>
      </c>
      <c r="B184" s="5">
        <v>33</v>
      </c>
      <c r="C184" s="2" t="s">
        <v>1967</v>
      </c>
      <c r="D184" s="3" t="s">
        <v>173</v>
      </c>
      <c r="E184" s="3" t="s">
        <v>1968</v>
      </c>
      <c r="F184" s="3" t="s">
        <v>3</v>
      </c>
      <c r="G184" s="4">
        <v>3194</v>
      </c>
      <c r="H184" s="2" t="s">
        <v>4</v>
      </c>
      <c r="I184" s="2" t="s">
        <v>5</v>
      </c>
      <c r="J184" s="2" t="s">
        <v>4411</v>
      </c>
      <c r="K184" s="5" t="s">
        <v>1285</v>
      </c>
      <c r="L184" s="90">
        <v>46077</v>
      </c>
    </row>
    <row r="185" spans="1:24" customFormat="1" x14ac:dyDescent="0.25">
      <c r="A185" s="1" t="s">
        <v>4671</v>
      </c>
      <c r="B185" s="5">
        <v>33</v>
      </c>
      <c r="C185" s="2" t="s">
        <v>1440</v>
      </c>
      <c r="D185" s="3" t="s">
        <v>198</v>
      </c>
      <c r="E185" s="3" t="s">
        <v>1441</v>
      </c>
      <c r="F185" s="3" t="s">
        <v>3</v>
      </c>
      <c r="G185" s="4">
        <v>1117</v>
      </c>
      <c r="H185" s="2" t="s">
        <v>4</v>
      </c>
      <c r="I185" s="2" t="s">
        <v>5</v>
      </c>
      <c r="J185" s="2" t="s">
        <v>12</v>
      </c>
      <c r="K185" s="2" t="s">
        <v>1286</v>
      </c>
      <c r="L185" s="90">
        <v>46077</v>
      </c>
    </row>
    <row r="186" spans="1:24" x14ac:dyDescent="0.25">
      <c r="A186" s="1" t="s">
        <v>4672</v>
      </c>
      <c r="B186" s="96">
        <v>33</v>
      </c>
      <c r="C186" s="2" t="s">
        <v>1444</v>
      </c>
      <c r="D186" s="92" t="s">
        <v>260</v>
      </c>
      <c r="E186" s="93" t="s">
        <v>1445</v>
      </c>
      <c r="F186" s="93" t="s">
        <v>102</v>
      </c>
      <c r="G186" s="94">
        <v>2138</v>
      </c>
      <c r="H186" s="91" t="s">
        <v>103</v>
      </c>
      <c r="I186" s="91" t="s">
        <v>17</v>
      </c>
      <c r="J186" s="91" t="s">
        <v>12</v>
      </c>
      <c r="K186" s="2" t="s">
        <v>1286</v>
      </c>
      <c r="L186" s="90">
        <v>46077</v>
      </c>
    </row>
    <row r="187" spans="1:24" x14ac:dyDescent="0.25">
      <c r="A187" s="1" t="s">
        <v>4673</v>
      </c>
      <c r="B187" s="5">
        <v>33</v>
      </c>
      <c r="C187" s="2" t="s">
        <v>306</v>
      </c>
      <c r="D187" s="3" t="s">
        <v>173</v>
      </c>
      <c r="E187" s="3" t="s">
        <v>307</v>
      </c>
      <c r="F187" s="3" t="s">
        <v>3</v>
      </c>
      <c r="G187" s="4">
        <v>222</v>
      </c>
      <c r="H187" s="2" t="s">
        <v>4</v>
      </c>
      <c r="I187" s="2" t="s">
        <v>5</v>
      </c>
      <c r="J187" s="2" t="s">
        <v>12</v>
      </c>
      <c r="K187" s="2" t="s">
        <v>7</v>
      </c>
      <c r="L187" s="90">
        <v>46077</v>
      </c>
      <c r="M187"/>
      <c r="N187"/>
      <c r="O187"/>
      <c r="P187"/>
      <c r="Q187"/>
      <c r="R187"/>
      <c r="S187"/>
      <c r="T187"/>
      <c r="U187"/>
      <c r="V187"/>
      <c r="W187"/>
      <c r="X187"/>
    </row>
    <row r="188" spans="1:24" customFormat="1" x14ac:dyDescent="0.25">
      <c r="A188" s="1" t="s">
        <v>4674</v>
      </c>
      <c r="B188" s="96">
        <v>33</v>
      </c>
      <c r="C188" s="5" t="s">
        <v>1971</v>
      </c>
      <c r="D188" s="97" t="s">
        <v>214</v>
      </c>
      <c r="E188" s="98" t="s">
        <v>4483</v>
      </c>
      <c r="F188" s="98" t="s">
        <v>102</v>
      </c>
      <c r="G188" s="99">
        <v>8602</v>
      </c>
      <c r="H188" s="96" t="s">
        <v>103</v>
      </c>
      <c r="I188" s="96" t="s">
        <v>11</v>
      </c>
      <c r="J188" s="91" t="s">
        <v>12</v>
      </c>
      <c r="K188" s="5" t="s">
        <v>1285</v>
      </c>
      <c r="L188" s="90">
        <v>46077</v>
      </c>
      <c r="M188" s="84"/>
      <c r="N188" s="84"/>
      <c r="O188" s="84"/>
      <c r="P188" s="84"/>
      <c r="Q188" s="84"/>
      <c r="R188" s="84"/>
      <c r="S188" s="84"/>
      <c r="T188" s="84"/>
      <c r="U188" s="84"/>
      <c r="V188" s="84"/>
      <c r="W188" s="84"/>
      <c r="X188" s="84"/>
    </row>
    <row r="189" spans="1:24" x14ac:dyDescent="0.25">
      <c r="A189" s="1" t="s">
        <v>4675</v>
      </c>
      <c r="B189" s="5">
        <v>33</v>
      </c>
      <c r="C189" s="5" t="s">
        <v>326</v>
      </c>
      <c r="D189" s="6" t="s">
        <v>201</v>
      </c>
      <c r="E189" s="6" t="s">
        <v>4420</v>
      </c>
      <c r="F189" s="6" t="s">
        <v>3</v>
      </c>
      <c r="G189" s="7">
        <v>98</v>
      </c>
      <c r="H189" s="5" t="s">
        <v>4</v>
      </c>
      <c r="I189" s="5" t="s">
        <v>11</v>
      </c>
      <c r="J189" s="2" t="s">
        <v>12</v>
      </c>
      <c r="K189" s="2" t="s">
        <v>7</v>
      </c>
      <c r="L189" s="90">
        <v>46077</v>
      </c>
      <c r="M189"/>
      <c r="N189"/>
      <c r="O189"/>
      <c r="P189"/>
      <c r="Q189"/>
      <c r="R189"/>
      <c r="S189"/>
      <c r="T189"/>
      <c r="U189"/>
      <c r="V189"/>
      <c r="W189"/>
      <c r="X189"/>
    </row>
    <row r="190" spans="1:24" x14ac:dyDescent="0.25">
      <c r="A190" s="1" t="s">
        <v>4676</v>
      </c>
      <c r="B190" s="5">
        <v>33</v>
      </c>
      <c r="C190" s="2" t="s">
        <v>1452</v>
      </c>
      <c r="D190" s="3" t="s">
        <v>415</v>
      </c>
      <c r="E190" s="100" t="s">
        <v>1453</v>
      </c>
      <c r="F190" s="100" t="s">
        <v>3</v>
      </c>
      <c r="G190" s="4">
        <v>2501</v>
      </c>
      <c r="H190" s="2" t="s">
        <v>103</v>
      </c>
      <c r="I190" s="2" t="s">
        <v>17</v>
      </c>
      <c r="J190" s="2" t="s">
        <v>6</v>
      </c>
      <c r="K190" s="2" t="s">
        <v>1286</v>
      </c>
      <c r="L190" s="90">
        <v>46077</v>
      </c>
    </row>
    <row r="191" spans="1:24" customFormat="1" x14ac:dyDescent="0.25">
      <c r="A191" s="1" t="s">
        <v>4677</v>
      </c>
      <c r="B191" s="5">
        <v>33</v>
      </c>
      <c r="C191" s="2" t="s">
        <v>355</v>
      </c>
      <c r="D191" s="3" t="s">
        <v>173</v>
      </c>
      <c r="E191" s="3" t="s">
        <v>356</v>
      </c>
      <c r="F191" s="3" t="s">
        <v>3</v>
      </c>
      <c r="G191" s="4">
        <v>587</v>
      </c>
      <c r="H191" s="2" t="s">
        <v>4</v>
      </c>
      <c r="I191" s="2" t="s">
        <v>5</v>
      </c>
      <c r="J191" s="2" t="s">
        <v>12</v>
      </c>
      <c r="K191" s="2" t="s">
        <v>7</v>
      </c>
      <c r="L191" s="90">
        <v>46077</v>
      </c>
    </row>
    <row r="192" spans="1:24" customFormat="1" x14ac:dyDescent="0.25">
      <c r="A192" s="1" t="s">
        <v>4678</v>
      </c>
      <c r="B192" s="5">
        <v>33</v>
      </c>
      <c r="C192" s="2" t="s">
        <v>357</v>
      </c>
      <c r="D192" s="3" t="s">
        <v>198</v>
      </c>
      <c r="E192" s="3" t="s">
        <v>358</v>
      </c>
      <c r="F192" s="3" t="s">
        <v>3</v>
      </c>
      <c r="G192" s="4">
        <v>109</v>
      </c>
      <c r="H192" s="2" t="s">
        <v>4</v>
      </c>
      <c r="I192" s="2" t="s">
        <v>5</v>
      </c>
      <c r="J192" s="2" t="s">
        <v>12</v>
      </c>
      <c r="K192" s="2" t="s">
        <v>7</v>
      </c>
      <c r="L192" s="90">
        <v>46077</v>
      </c>
    </row>
    <row r="193" spans="1:24" customFormat="1" x14ac:dyDescent="0.25">
      <c r="A193" s="1" t="s">
        <v>4679</v>
      </c>
      <c r="B193" s="5">
        <v>33</v>
      </c>
      <c r="C193" s="2" t="s">
        <v>359</v>
      </c>
      <c r="D193" s="3" t="s">
        <v>198</v>
      </c>
      <c r="E193" s="3" t="s">
        <v>360</v>
      </c>
      <c r="F193" s="3" t="s">
        <v>3</v>
      </c>
      <c r="G193" s="4">
        <v>789</v>
      </c>
      <c r="H193" s="2" t="s">
        <v>4</v>
      </c>
      <c r="I193" s="2" t="s">
        <v>5</v>
      </c>
      <c r="J193" s="2" t="s">
        <v>12</v>
      </c>
      <c r="K193" s="2" t="s">
        <v>7</v>
      </c>
      <c r="L193" s="90">
        <v>46077</v>
      </c>
      <c r="M193" s="84"/>
      <c r="N193" s="84"/>
      <c r="O193" s="84"/>
      <c r="P193" s="84"/>
      <c r="Q193" s="84"/>
      <c r="R193" s="84"/>
      <c r="S193" s="84"/>
      <c r="T193" s="84"/>
      <c r="U193" s="84"/>
      <c r="V193" s="84"/>
      <c r="W193" s="84"/>
      <c r="X193" s="84"/>
    </row>
    <row r="194" spans="1:24" customFormat="1" x14ac:dyDescent="0.25">
      <c r="A194" s="1" t="s">
        <v>4680</v>
      </c>
      <c r="B194" s="5">
        <v>33</v>
      </c>
      <c r="C194" s="2" t="s">
        <v>1463</v>
      </c>
      <c r="D194" s="3" t="s">
        <v>190</v>
      </c>
      <c r="E194" s="3" t="s">
        <v>1464</v>
      </c>
      <c r="F194" s="3" t="s">
        <v>3</v>
      </c>
      <c r="G194" s="4">
        <v>1142</v>
      </c>
      <c r="H194" s="2" t="s">
        <v>4</v>
      </c>
      <c r="I194" s="2" t="s">
        <v>17</v>
      </c>
      <c r="J194" s="2" t="s">
        <v>12</v>
      </c>
      <c r="K194" s="2" t="s">
        <v>1286</v>
      </c>
      <c r="L194" s="90">
        <v>46077</v>
      </c>
    </row>
    <row r="195" spans="1:24" customFormat="1" x14ac:dyDescent="0.25">
      <c r="A195" s="1" t="s">
        <v>4681</v>
      </c>
      <c r="B195" s="5">
        <v>33</v>
      </c>
      <c r="C195" s="2" t="s">
        <v>1469</v>
      </c>
      <c r="D195" s="3" t="s">
        <v>190</v>
      </c>
      <c r="E195" s="3" t="s">
        <v>1470</v>
      </c>
      <c r="F195" s="3" t="s">
        <v>3</v>
      </c>
      <c r="G195" s="4">
        <v>3022</v>
      </c>
      <c r="H195" s="2" t="s">
        <v>4</v>
      </c>
      <c r="I195" s="2" t="s">
        <v>17</v>
      </c>
      <c r="J195" s="2" t="s">
        <v>12</v>
      </c>
      <c r="K195" s="2" t="s">
        <v>1286</v>
      </c>
      <c r="L195" s="90">
        <v>46077</v>
      </c>
      <c r="M195" s="84"/>
      <c r="N195" s="84"/>
      <c r="O195" s="84"/>
      <c r="P195" s="84"/>
      <c r="Q195" s="84"/>
      <c r="R195" s="84"/>
      <c r="S195" s="84"/>
      <c r="T195" s="84"/>
      <c r="U195" s="84"/>
      <c r="V195" s="84"/>
      <c r="W195" s="84"/>
      <c r="X195" s="84"/>
    </row>
    <row r="196" spans="1:24" x14ac:dyDescent="0.25">
      <c r="A196" s="1" t="s">
        <v>4682</v>
      </c>
      <c r="B196" s="5">
        <v>33</v>
      </c>
      <c r="C196" s="5" t="s">
        <v>1475</v>
      </c>
      <c r="D196" s="6" t="s">
        <v>214</v>
      </c>
      <c r="E196" s="6" t="s">
        <v>1476</v>
      </c>
      <c r="F196" s="6" t="s">
        <v>3</v>
      </c>
      <c r="G196" s="7">
        <v>1987</v>
      </c>
      <c r="H196" s="5" t="s">
        <v>4</v>
      </c>
      <c r="I196" s="5" t="s">
        <v>11</v>
      </c>
      <c r="J196" s="2" t="s">
        <v>12</v>
      </c>
      <c r="K196" s="2" t="s">
        <v>1286</v>
      </c>
      <c r="L196" s="90">
        <v>46077</v>
      </c>
      <c r="M196"/>
      <c r="N196"/>
      <c r="O196"/>
      <c r="P196"/>
      <c r="Q196"/>
      <c r="R196"/>
      <c r="S196"/>
      <c r="T196"/>
      <c r="U196"/>
      <c r="V196"/>
      <c r="W196"/>
      <c r="X196"/>
    </row>
    <row r="197" spans="1:24" x14ac:dyDescent="0.25">
      <c r="A197" s="1" t="s">
        <v>4683</v>
      </c>
      <c r="B197" s="5">
        <v>33</v>
      </c>
      <c r="C197" s="2" t="s">
        <v>1479</v>
      </c>
      <c r="D197" s="3" t="s">
        <v>198</v>
      </c>
      <c r="E197" s="3" t="s">
        <v>1480</v>
      </c>
      <c r="F197" s="3" t="s">
        <v>3</v>
      </c>
      <c r="G197" s="4">
        <v>1316</v>
      </c>
      <c r="H197" s="2" t="s">
        <v>4</v>
      </c>
      <c r="I197" s="2" t="s">
        <v>5</v>
      </c>
      <c r="J197" s="2" t="s">
        <v>12</v>
      </c>
      <c r="K197" s="2" t="s">
        <v>1286</v>
      </c>
      <c r="L197" s="90">
        <v>46077</v>
      </c>
    </row>
    <row r="198" spans="1:24" x14ac:dyDescent="0.25">
      <c r="A198" s="1" t="s">
        <v>4684</v>
      </c>
      <c r="B198" s="5">
        <v>33</v>
      </c>
      <c r="C198" s="5" t="s">
        <v>1488</v>
      </c>
      <c r="D198" s="6" t="s">
        <v>214</v>
      </c>
      <c r="E198" s="6" t="s">
        <v>1489</v>
      </c>
      <c r="F198" s="6" t="s">
        <v>3</v>
      </c>
      <c r="G198" s="7">
        <v>1591</v>
      </c>
      <c r="H198" s="5" t="s">
        <v>4</v>
      </c>
      <c r="I198" s="5" t="s">
        <v>11</v>
      </c>
      <c r="J198" s="2" t="s">
        <v>12</v>
      </c>
      <c r="K198" s="2" t="s">
        <v>1286</v>
      </c>
      <c r="L198" s="90">
        <v>46077</v>
      </c>
    </row>
    <row r="199" spans="1:24" x14ac:dyDescent="0.25">
      <c r="A199" s="1" t="s">
        <v>4685</v>
      </c>
      <c r="B199" s="5">
        <v>33</v>
      </c>
      <c r="C199" s="2" t="s">
        <v>388</v>
      </c>
      <c r="D199" s="3" t="s">
        <v>198</v>
      </c>
      <c r="E199" s="3" t="s">
        <v>389</v>
      </c>
      <c r="F199" s="3" t="s">
        <v>3</v>
      </c>
      <c r="G199" s="4">
        <v>542</v>
      </c>
      <c r="H199" s="2" t="s">
        <v>4</v>
      </c>
      <c r="I199" s="2" t="s">
        <v>5</v>
      </c>
      <c r="J199" s="2" t="s">
        <v>12</v>
      </c>
      <c r="K199" s="2" t="s">
        <v>7</v>
      </c>
      <c r="L199" s="90">
        <v>46077</v>
      </c>
    </row>
    <row r="200" spans="1:24" x14ac:dyDescent="0.25">
      <c r="A200" s="1" t="s">
        <v>4686</v>
      </c>
      <c r="B200" s="96">
        <v>33</v>
      </c>
      <c r="C200" s="5" t="s">
        <v>1494</v>
      </c>
      <c r="D200" s="97" t="s">
        <v>214</v>
      </c>
      <c r="E200" s="98" t="s">
        <v>1495</v>
      </c>
      <c r="F200" s="98" t="s">
        <v>102</v>
      </c>
      <c r="G200" s="99">
        <v>6167</v>
      </c>
      <c r="H200" s="96" t="s">
        <v>103</v>
      </c>
      <c r="I200" s="96" t="s">
        <v>11</v>
      </c>
      <c r="J200" s="91" t="s">
        <v>12</v>
      </c>
      <c r="K200" s="2" t="s">
        <v>1286</v>
      </c>
      <c r="L200" s="90">
        <v>46077</v>
      </c>
    </row>
    <row r="201" spans="1:24" x14ac:dyDescent="0.25">
      <c r="A201" s="1" t="s">
        <v>4687</v>
      </c>
      <c r="B201" s="5">
        <v>33</v>
      </c>
      <c r="C201" s="2" t="s">
        <v>2166</v>
      </c>
      <c r="D201" s="3" t="s">
        <v>198</v>
      </c>
      <c r="E201" s="3" t="s">
        <v>2167</v>
      </c>
      <c r="F201" s="3" t="s">
        <v>3</v>
      </c>
      <c r="G201" s="4">
        <v>4355</v>
      </c>
      <c r="H201" s="2" t="s">
        <v>4</v>
      </c>
      <c r="I201" s="2" t="s">
        <v>5</v>
      </c>
      <c r="J201" s="2" t="s">
        <v>4411</v>
      </c>
      <c r="K201" s="5" t="s">
        <v>1878</v>
      </c>
      <c r="L201" s="90">
        <v>46077</v>
      </c>
    </row>
    <row r="202" spans="1:24" x14ac:dyDescent="0.25">
      <c r="A202" s="1" t="s">
        <v>4688</v>
      </c>
      <c r="B202" s="5">
        <v>33</v>
      </c>
      <c r="C202" s="2" t="s">
        <v>396</v>
      </c>
      <c r="D202" s="3" t="s">
        <v>190</v>
      </c>
      <c r="E202" s="3" t="s">
        <v>397</v>
      </c>
      <c r="F202" s="3" t="s">
        <v>3</v>
      </c>
      <c r="G202" s="4">
        <v>431</v>
      </c>
      <c r="H202" s="2" t="s">
        <v>4</v>
      </c>
      <c r="I202" s="2" t="s">
        <v>17</v>
      </c>
      <c r="J202" s="2" t="s">
        <v>12</v>
      </c>
      <c r="K202" s="2" t="s">
        <v>7</v>
      </c>
      <c r="L202" s="90">
        <v>46077</v>
      </c>
    </row>
    <row r="203" spans="1:24" x14ac:dyDescent="0.25">
      <c r="A203" s="1" t="s">
        <v>4689</v>
      </c>
      <c r="B203" s="5">
        <v>33</v>
      </c>
      <c r="C203" s="2" t="s">
        <v>1506</v>
      </c>
      <c r="D203" s="3" t="s">
        <v>198</v>
      </c>
      <c r="E203" s="3" t="s">
        <v>1507</v>
      </c>
      <c r="F203" s="3" t="s">
        <v>3</v>
      </c>
      <c r="G203" s="4">
        <v>1166</v>
      </c>
      <c r="H203" s="2" t="s">
        <v>4</v>
      </c>
      <c r="I203" s="2" t="s">
        <v>5</v>
      </c>
      <c r="J203" s="2" t="s">
        <v>12</v>
      </c>
      <c r="K203" s="2" t="s">
        <v>1286</v>
      </c>
      <c r="L203" s="90">
        <v>46077</v>
      </c>
    </row>
    <row r="204" spans="1:24" x14ac:dyDescent="0.25">
      <c r="A204" s="1" t="s">
        <v>4690</v>
      </c>
      <c r="B204" s="5">
        <v>33</v>
      </c>
      <c r="C204" s="2" t="s">
        <v>1983</v>
      </c>
      <c r="D204" s="3" t="s">
        <v>211</v>
      </c>
      <c r="E204" s="3" t="s">
        <v>1984</v>
      </c>
      <c r="F204" s="3" t="s">
        <v>3</v>
      </c>
      <c r="G204" s="4">
        <v>2154</v>
      </c>
      <c r="H204" s="2" t="s">
        <v>4</v>
      </c>
      <c r="I204" s="2" t="s">
        <v>17</v>
      </c>
      <c r="J204" s="2" t="s">
        <v>12</v>
      </c>
      <c r="K204" s="5" t="s">
        <v>1285</v>
      </c>
      <c r="L204" s="90">
        <v>46077</v>
      </c>
    </row>
    <row r="205" spans="1:24" x14ac:dyDescent="0.25">
      <c r="A205" s="1" t="s">
        <v>4691</v>
      </c>
      <c r="B205" s="5">
        <v>33</v>
      </c>
      <c r="C205" s="5" t="s">
        <v>2170</v>
      </c>
      <c r="D205" s="6" t="s">
        <v>204</v>
      </c>
      <c r="E205" s="6" t="s">
        <v>2171</v>
      </c>
      <c r="F205" s="6" t="s">
        <v>3</v>
      </c>
      <c r="G205" s="7">
        <v>7357</v>
      </c>
      <c r="H205" s="5" t="s">
        <v>103</v>
      </c>
      <c r="I205" s="5" t="s">
        <v>11</v>
      </c>
      <c r="J205" s="2" t="s">
        <v>4411</v>
      </c>
      <c r="K205" s="5" t="s">
        <v>1878</v>
      </c>
      <c r="L205" s="90">
        <v>46077</v>
      </c>
    </row>
    <row r="206" spans="1:24" x14ac:dyDescent="0.25">
      <c r="A206" s="1" t="s">
        <v>4692</v>
      </c>
      <c r="B206" s="96">
        <v>33</v>
      </c>
      <c r="C206" s="5" t="s">
        <v>1518</v>
      </c>
      <c r="D206" s="97" t="s">
        <v>214</v>
      </c>
      <c r="E206" s="98" t="s">
        <v>1519</v>
      </c>
      <c r="F206" s="98" t="s">
        <v>102</v>
      </c>
      <c r="G206" s="99">
        <v>1148</v>
      </c>
      <c r="H206" s="96" t="s">
        <v>103</v>
      </c>
      <c r="I206" s="96" t="s">
        <v>11</v>
      </c>
      <c r="J206" s="91" t="s">
        <v>12</v>
      </c>
      <c r="K206" s="2" t="s">
        <v>1286</v>
      </c>
      <c r="L206" s="90">
        <v>46077</v>
      </c>
    </row>
    <row r="207" spans="1:24" x14ac:dyDescent="0.25">
      <c r="A207" s="1" t="s">
        <v>4693</v>
      </c>
      <c r="B207" s="5">
        <v>33</v>
      </c>
      <c r="C207" s="2" t="s">
        <v>443</v>
      </c>
      <c r="D207" s="3" t="s">
        <v>198</v>
      </c>
      <c r="E207" s="3" t="s">
        <v>444</v>
      </c>
      <c r="F207" s="3" t="s">
        <v>3</v>
      </c>
      <c r="G207" s="4">
        <v>240</v>
      </c>
      <c r="H207" s="2" t="s">
        <v>4</v>
      </c>
      <c r="I207" s="2" t="s">
        <v>5</v>
      </c>
      <c r="J207" s="2" t="s">
        <v>12</v>
      </c>
      <c r="K207" s="2" t="s">
        <v>7</v>
      </c>
      <c r="L207" s="90">
        <v>46077</v>
      </c>
    </row>
    <row r="208" spans="1:24" x14ac:dyDescent="0.25">
      <c r="A208" s="1" t="s">
        <v>4694</v>
      </c>
      <c r="B208" s="5">
        <v>33</v>
      </c>
      <c r="C208" s="5" t="s">
        <v>1522</v>
      </c>
      <c r="D208" s="6" t="s">
        <v>214</v>
      </c>
      <c r="E208" s="6" t="s">
        <v>1523</v>
      </c>
      <c r="F208" s="6" t="s">
        <v>3</v>
      </c>
      <c r="G208" s="7">
        <v>1622</v>
      </c>
      <c r="H208" s="5" t="s">
        <v>4</v>
      </c>
      <c r="I208" s="5" t="s">
        <v>11</v>
      </c>
      <c r="J208" s="2" t="s">
        <v>12</v>
      </c>
      <c r="K208" s="2" t="s">
        <v>1286</v>
      </c>
      <c r="L208" s="90">
        <v>46077</v>
      </c>
    </row>
    <row r="209" spans="1:12" x14ac:dyDescent="0.25">
      <c r="A209" s="1" t="s">
        <v>4695</v>
      </c>
      <c r="B209" s="5">
        <v>33</v>
      </c>
      <c r="C209" s="2" t="s">
        <v>449</v>
      </c>
      <c r="D209" s="3" t="s">
        <v>260</v>
      </c>
      <c r="E209" s="3" t="s">
        <v>450</v>
      </c>
      <c r="F209" s="3" t="s">
        <v>3</v>
      </c>
      <c r="G209" s="4">
        <v>571</v>
      </c>
      <c r="H209" s="2" t="s">
        <v>4</v>
      </c>
      <c r="I209" s="2" t="s">
        <v>17</v>
      </c>
      <c r="J209" s="2" t="s">
        <v>12</v>
      </c>
      <c r="K209" s="2" t="s">
        <v>7</v>
      </c>
      <c r="L209" s="90">
        <v>46077</v>
      </c>
    </row>
    <row r="210" spans="1:12" x14ac:dyDescent="0.25">
      <c r="A210" s="1" t="s">
        <v>4696</v>
      </c>
      <c r="B210" s="96">
        <v>33</v>
      </c>
      <c r="C210" s="5" t="s">
        <v>2175</v>
      </c>
      <c r="D210" s="97" t="s">
        <v>214</v>
      </c>
      <c r="E210" s="98" t="s">
        <v>2176</v>
      </c>
      <c r="F210" s="98" t="s">
        <v>102</v>
      </c>
      <c r="G210" s="99">
        <v>24257</v>
      </c>
      <c r="H210" s="96" t="s">
        <v>103</v>
      </c>
      <c r="I210" s="96" t="s">
        <v>11</v>
      </c>
      <c r="J210" s="91" t="s">
        <v>12</v>
      </c>
      <c r="K210" s="5" t="s">
        <v>1878</v>
      </c>
      <c r="L210" s="90">
        <v>46077</v>
      </c>
    </row>
    <row r="211" spans="1:12" x14ac:dyDescent="0.25">
      <c r="A211" s="1" t="s">
        <v>4697</v>
      </c>
      <c r="B211" s="5">
        <v>33</v>
      </c>
      <c r="C211" s="2" t="s">
        <v>459</v>
      </c>
      <c r="D211" s="3" t="s">
        <v>198</v>
      </c>
      <c r="E211" s="3" t="s">
        <v>460</v>
      </c>
      <c r="F211" s="3" t="s">
        <v>3</v>
      </c>
      <c r="G211" s="4">
        <v>313</v>
      </c>
      <c r="H211" s="2" t="s">
        <v>4</v>
      </c>
      <c r="I211" s="2" t="s">
        <v>5</v>
      </c>
      <c r="J211" s="2" t="s">
        <v>12</v>
      </c>
      <c r="K211" s="2" t="s">
        <v>7</v>
      </c>
      <c r="L211" s="90">
        <v>46077</v>
      </c>
    </row>
    <row r="212" spans="1:12" x14ac:dyDescent="0.25">
      <c r="A212" s="1" t="s">
        <v>4698</v>
      </c>
      <c r="B212" s="5">
        <v>33</v>
      </c>
      <c r="C212" s="2" t="s">
        <v>465</v>
      </c>
      <c r="D212" s="3" t="s">
        <v>260</v>
      </c>
      <c r="E212" s="3" t="s">
        <v>466</v>
      </c>
      <c r="F212" s="3" t="s">
        <v>3</v>
      </c>
      <c r="G212" s="4">
        <v>1118</v>
      </c>
      <c r="H212" s="2" t="s">
        <v>4</v>
      </c>
      <c r="I212" s="2" t="s">
        <v>17</v>
      </c>
      <c r="J212" s="2" t="s">
        <v>12</v>
      </c>
      <c r="K212" s="2" t="s">
        <v>7</v>
      </c>
      <c r="L212" s="90">
        <v>46077</v>
      </c>
    </row>
    <row r="213" spans="1:12" x14ac:dyDescent="0.25">
      <c r="A213" s="1" t="s">
        <v>4699</v>
      </c>
      <c r="B213" s="5">
        <v>33</v>
      </c>
      <c r="C213" s="2" t="s">
        <v>467</v>
      </c>
      <c r="D213" s="3" t="s">
        <v>198</v>
      </c>
      <c r="E213" s="3" t="s">
        <v>468</v>
      </c>
      <c r="F213" s="3" t="s">
        <v>3</v>
      </c>
      <c r="G213" s="4">
        <v>510</v>
      </c>
      <c r="H213" s="2" t="s">
        <v>4</v>
      </c>
      <c r="I213" s="2" t="s">
        <v>5</v>
      </c>
      <c r="J213" s="2" t="s">
        <v>12</v>
      </c>
      <c r="K213" s="2" t="s">
        <v>7</v>
      </c>
      <c r="L213" s="90">
        <v>46077</v>
      </c>
    </row>
    <row r="214" spans="1:12" x14ac:dyDescent="0.25">
      <c r="A214" s="1" t="s">
        <v>4700</v>
      </c>
      <c r="B214" s="5">
        <v>33</v>
      </c>
      <c r="C214" s="2" t="s">
        <v>1528</v>
      </c>
      <c r="D214" s="3" t="s">
        <v>190</v>
      </c>
      <c r="E214" s="3" t="s">
        <v>1529</v>
      </c>
      <c r="F214" s="3" t="s">
        <v>3</v>
      </c>
      <c r="G214" s="4">
        <v>1346</v>
      </c>
      <c r="H214" s="2" t="s">
        <v>4</v>
      </c>
      <c r="I214" s="2" t="s">
        <v>17</v>
      </c>
      <c r="J214" s="2" t="s">
        <v>12</v>
      </c>
      <c r="K214" s="2" t="s">
        <v>1286</v>
      </c>
      <c r="L214" s="90">
        <v>46077</v>
      </c>
    </row>
    <row r="215" spans="1:12" x14ac:dyDescent="0.25">
      <c r="A215" s="1" t="s">
        <v>4701</v>
      </c>
      <c r="B215" s="5">
        <v>33</v>
      </c>
      <c r="C215" s="2" t="s">
        <v>1538</v>
      </c>
      <c r="D215" s="3" t="s">
        <v>187</v>
      </c>
      <c r="E215" s="3" t="s">
        <v>1539</v>
      </c>
      <c r="F215" s="3" t="s">
        <v>3</v>
      </c>
      <c r="G215" s="4">
        <v>2876</v>
      </c>
      <c r="H215" s="2" t="s">
        <v>4</v>
      </c>
      <c r="I215" s="2" t="s">
        <v>17</v>
      </c>
      <c r="J215" s="2" t="s">
        <v>12</v>
      </c>
      <c r="K215" s="2" t="s">
        <v>1286</v>
      </c>
      <c r="L215" s="90">
        <v>46077</v>
      </c>
    </row>
    <row r="216" spans="1:12" x14ac:dyDescent="0.25">
      <c r="A216" s="1" t="s">
        <v>4702</v>
      </c>
      <c r="B216" s="5">
        <v>33</v>
      </c>
      <c r="C216" s="2" t="s">
        <v>503</v>
      </c>
      <c r="D216" s="3" t="s">
        <v>198</v>
      </c>
      <c r="E216" s="3" t="s">
        <v>504</v>
      </c>
      <c r="F216" s="3" t="s">
        <v>3</v>
      </c>
      <c r="G216" s="4">
        <v>601</v>
      </c>
      <c r="H216" s="2" t="s">
        <v>4</v>
      </c>
      <c r="I216" s="2" t="s">
        <v>5</v>
      </c>
      <c r="J216" s="2" t="s">
        <v>12</v>
      </c>
      <c r="K216" s="2" t="s">
        <v>7</v>
      </c>
      <c r="L216" s="90">
        <v>46077</v>
      </c>
    </row>
    <row r="217" spans="1:12" x14ac:dyDescent="0.25">
      <c r="A217" s="1" t="s">
        <v>4703</v>
      </c>
      <c r="B217" s="5">
        <v>33</v>
      </c>
      <c r="C217" s="2" t="s">
        <v>507</v>
      </c>
      <c r="D217" s="3" t="s">
        <v>198</v>
      </c>
      <c r="E217" s="3" t="s">
        <v>508</v>
      </c>
      <c r="F217" s="3" t="s">
        <v>3</v>
      </c>
      <c r="G217" s="4">
        <v>178</v>
      </c>
      <c r="H217" s="2" t="s">
        <v>4</v>
      </c>
      <c r="I217" s="2" t="s">
        <v>5</v>
      </c>
      <c r="J217" s="2" t="s">
        <v>12</v>
      </c>
      <c r="K217" s="2" t="s">
        <v>7</v>
      </c>
      <c r="L217" s="90">
        <v>46077</v>
      </c>
    </row>
    <row r="218" spans="1:12" x14ac:dyDescent="0.25">
      <c r="A218" s="1" t="s">
        <v>4704</v>
      </c>
      <c r="B218" s="5">
        <v>33</v>
      </c>
      <c r="C218" s="2" t="s">
        <v>515</v>
      </c>
      <c r="D218" s="3" t="s">
        <v>173</v>
      </c>
      <c r="E218" s="3" t="s">
        <v>516</v>
      </c>
      <c r="F218" s="3" t="s">
        <v>3</v>
      </c>
      <c r="G218" s="4">
        <v>1032</v>
      </c>
      <c r="H218" s="2" t="s">
        <v>4</v>
      </c>
      <c r="I218" s="2" t="s">
        <v>5</v>
      </c>
      <c r="J218" s="2" t="s">
        <v>12</v>
      </c>
      <c r="K218" s="2" t="s">
        <v>7</v>
      </c>
      <c r="L218" s="90">
        <v>46077</v>
      </c>
    </row>
    <row r="219" spans="1:12" x14ac:dyDescent="0.25">
      <c r="A219" s="1" t="s">
        <v>4705</v>
      </c>
      <c r="B219" s="5">
        <v>33</v>
      </c>
      <c r="C219" s="5" t="s">
        <v>1550</v>
      </c>
      <c r="D219" s="6" t="s">
        <v>214</v>
      </c>
      <c r="E219" s="6" t="s">
        <v>1551</v>
      </c>
      <c r="F219" s="6" t="s">
        <v>3</v>
      </c>
      <c r="G219" s="7">
        <v>1006</v>
      </c>
      <c r="H219" s="5" t="s">
        <v>4</v>
      </c>
      <c r="I219" s="5" t="s">
        <v>11</v>
      </c>
      <c r="J219" s="2" t="s">
        <v>12</v>
      </c>
      <c r="K219" s="2" t="s">
        <v>1286</v>
      </c>
      <c r="L219" s="90">
        <v>46077</v>
      </c>
    </row>
    <row r="220" spans="1:12" x14ac:dyDescent="0.25">
      <c r="A220" s="1" t="s">
        <v>4706</v>
      </c>
      <c r="B220" s="5">
        <v>33</v>
      </c>
      <c r="C220" s="2" t="s">
        <v>1556</v>
      </c>
      <c r="D220" s="3" t="s">
        <v>260</v>
      </c>
      <c r="E220" s="3" t="s">
        <v>1557</v>
      </c>
      <c r="F220" s="3" t="s">
        <v>3</v>
      </c>
      <c r="G220" s="4">
        <v>1204</v>
      </c>
      <c r="H220" s="2" t="s">
        <v>4</v>
      </c>
      <c r="I220" s="2" t="s">
        <v>17</v>
      </c>
      <c r="J220" s="2" t="s">
        <v>12</v>
      </c>
      <c r="K220" s="2" t="s">
        <v>1286</v>
      </c>
      <c r="L220" s="90">
        <v>46077</v>
      </c>
    </row>
    <row r="221" spans="1:12" x14ac:dyDescent="0.25">
      <c r="A221" s="1" t="s">
        <v>4707</v>
      </c>
      <c r="B221" s="5">
        <v>33</v>
      </c>
      <c r="C221" s="2" t="s">
        <v>537</v>
      </c>
      <c r="D221" s="3" t="s">
        <v>173</v>
      </c>
      <c r="E221" s="3" t="s">
        <v>538</v>
      </c>
      <c r="F221" s="3" t="s">
        <v>3</v>
      </c>
      <c r="G221" s="4">
        <v>446</v>
      </c>
      <c r="H221" s="2" t="s">
        <v>4</v>
      </c>
      <c r="I221" s="2" t="s">
        <v>5</v>
      </c>
      <c r="J221" s="2" t="s">
        <v>12</v>
      </c>
      <c r="K221" s="2" t="s">
        <v>7</v>
      </c>
      <c r="L221" s="90">
        <v>46077</v>
      </c>
    </row>
    <row r="222" spans="1:12" x14ac:dyDescent="0.25">
      <c r="A222" s="1" t="s">
        <v>4708</v>
      </c>
      <c r="B222" s="96">
        <v>33</v>
      </c>
      <c r="C222" s="2" t="s">
        <v>2017</v>
      </c>
      <c r="D222" s="92" t="s">
        <v>260</v>
      </c>
      <c r="E222" s="93" t="s">
        <v>2018</v>
      </c>
      <c r="F222" s="93" t="s">
        <v>102</v>
      </c>
      <c r="G222" s="94">
        <v>3160</v>
      </c>
      <c r="H222" s="91" t="s">
        <v>103</v>
      </c>
      <c r="I222" s="91" t="s">
        <v>17</v>
      </c>
      <c r="J222" s="91" t="s">
        <v>12</v>
      </c>
      <c r="K222" s="5" t="s">
        <v>1285</v>
      </c>
      <c r="L222" s="90">
        <v>46077</v>
      </c>
    </row>
    <row r="223" spans="1:12" x14ac:dyDescent="0.25">
      <c r="A223" s="1" t="s">
        <v>4709</v>
      </c>
      <c r="B223" s="5">
        <v>33</v>
      </c>
      <c r="C223" s="5" t="s">
        <v>549</v>
      </c>
      <c r="D223" s="6" t="s">
        <v>214</v>
      </c>
      <c r="E223" s="6" t="s">
        <v>550</v>
      </c>
      <c r="F223" s="6" t="s">
        <v>3</v>
      </c>
      <c r="G223" s="7">
        <v>867</v>
      </c>
      <c r="H223" s="5" t="s">
        <v>4</v>
      </c>
      <c r="I223" s="5" t="s">
        <v>11</v>
      </c>
      <c r="J223" s="2" t="s">
        <v>12</v>
      </c>
      <c r="K223" s="2" t="s">
        <v>7</v>
      </c>
      <c r="L223" s="90">
        <v>46077</v>
      </c>
    </row>
    <row r="224" spans="1:12" x14ac:dyDescent="0.25">
      <c r="A224" s="1" t="s">
        <v>4710</v>
      </c>
      <c r="B224" s="96">
        <v>33</v>
      </c>
      <c r="C224" s="2" t="s">
        <v>1565</v>
      </c>
      <c r="D224" s="92" t="s">
        <v>260</v>
      </c>
      <c r="E224" s="93" t="s">
        <v>1566</v>
      </c>
      <c r="F224" s="93" t="s">
        <v>102</v>
      </c>
      <c r="G224" s="94">
        <v>2757</v>
      </c>
      <c r="H224" s="91" t="s">
        <v>103</v>
      </c>
      <c r="I224" s="91" t="s">
        <v>17</v>
      </c>
      <c r="J224" s="91" t="s">
        <v>12</v>
      </c>
      <c r="K224" s="2" t="s">
        <v>1286</v>
      </c>
      <c r="L224" s="90">
        <v>46077</v>
      </c>
    </row>
    <row r="225" spans="1:12" x14ac:dyDescent="0.25">
      <c r="A225" s="1" t="s">
        <v>4711</v>
      </c>
      <c r="B225" s="5">
        <v>33</v>
      </c>
      <c r="C225" s="2" t="s">
        <v>1569</v>
      </c>
      <c r="D225" s="3" t="s">
        <v>260</v>
      </c>
      <c r="E225" s="3" t="s">
        <v>1570</v>
      </c>
      <c r="F225" s="3" t="s">
        <v>3</v>
      </c>
      <c r="G225" s="4">
        <v>2154</v>
      </c>
      <c r="H225" s="2" t="s">
        <v>4</v>
      </c>
      <c r="I225" s="2" t="s">
        <v>17</v>
      </c>
      <c r="J225" s="2" t="s">
        <v>12</v>
      </c>
      <c r="K225" s="2" t="s">
        <v>1286</v>
      </c>
      <c r="L225" s="90">
        <v>46077</v>
      </c>
    </row>
    <row r="226" spans="1:12" x14ac:dyDescent="0.25">
      <c r="A226" s="1" t="s">
        <v>4712</v>
      </c>
      <c r="B226" s="5">
        <v>33</v>
      </c>
      <c r="C226" s="2" t="s">
        <v>555</v>
      </c>
      <c r="D226" s="3" t="s">
        <v>198</v>
      </c>
      <c r="E226" s="3" t="s">
        <v>556</v>
      </c>
      <c r="F226" s="3" t="s">
        <v>3</v>
      </c>
      <c r="G226" s="4">
        <v>418</v>
      </c>
      <c r="H226" s="2" t="s">
        <v>4</v>
      </c>
      <c r="I226" s="2" t="s">
        <v>5</v>
      </c>
      <c r="J226" s="2" t="s">
        <v>12</v>
      </c>
      <c r="K226" s="2" t="s">
        <v>7</v>
      </c>
      <c r="L226" s="90">
        <v>46077</v>
      </c>
    </row>
    <row r="227" spans="1:12" x14ac:dyDescent="0.25">
      <c r="A227" s="1" t="s">
        <v>4713</v>
      </c>
      <c r="B227" s="5">
        <v>33</v>
      </c>
      <c r="C227" s="2" t="s">
        <v>1584</v>
      </c>
      <c r="D227" s="3" t="s">
        <v>260</v>
      </c>
      <c r="E227" s="3" t="s">
        <v>1585</v>
      </c>
      <c r="F227" s="3" t="s">
        <v>3</v>
      </c>
      <c r="G227" s="4">
        <v>1525</v>
      </c>
      <c r="H227" s="2" t="s">
        <v>4</v>
      </c>
      <c r="I227" s="2" t="s">
        <v>17</v>
      </c>
      <c r="J227" s="2" t="s">
        <v>12</v>
      </c>
      <c r="K227" s="2" t="s">
        <v>1286</v>
      </c>
      <c r="L227" s="90">
        <v>46077</v>
      </c>
    </row>
    <row r="228" spans="1:12" x14ac:dyDescent="0.25">
      <c r="A228" s="1" t="s">
        <v>4714</v>
      </c>
      <c r="B228" s="5">
        <v>33</v>
      </c>
      <c r="C228" s="5" t="s">
        <v>1588</v>
      </c>
      <c r="D228" s="6" t="s">
        <v>214</v>
      </c>
      <c r="E228" s="6" t="s">
        <v>1589</v>
      </c>
      <c r="F228" s="6" t="s">
        <v>3</v>
      </c>
      <c r="G228" s="7">
        <v>1300</v>
      </c>
      <c r="H228" s="5" t="s">
        <v>4</v>
      </c>
      <c r="I228" s="5" t="s">
        <v>11</v>
      </c>
      <c r="J228" s="2" t="s">
        <v>12</v>
      </c>
      <c r="K228" s="2" t="s">
        <v>1286</v>
      </c>
      <c r="L228" s="90">
        <v>46077</v>
      </c>
    </row>
    <row r="229" spans="1:12" x14ac:dyDescent="0.25">
      <c r="A229" s="1" t="s">
        <v>4715</v>
      </c>
      <c r="B229" s="96">
        <v>33</v>
      </c>
      <c r="C229" s="2" t="s">
        <v>2182</v>
      </c>
      <c r="D229" s="92" t="s">
        <v>415</v>
      </c>
      <c r="E229" s="93" t="s">
        <v>2183</v>
      </c>
      <c r="F229" s="93" t="s">
        <v>102</v>
      </c>
      <c r="G229" s="94">
        <v>12372</v>
      </c>
      <c r="H229" s="91" t="s">
        <v>103</v>
      </c>
      <c r="I229" s="91" t="s">
        <v>17</v>
      </c>
      <c r="J229" s="91" t="s">
        <v>6</v>
      </c>
      <c r="K229" s="5" t="s">
        <v>1878</v>
      </c>
      <c r="L229" s="90">
        <v>46077</v>
      </c>
    </row>
    <row r="230" spans="1:12" x14ac:dyDescent="0.25">
      <c r="A230" s="1" t="s">
        <v>4716</v>
      </c>
      <c r="B230" s="5">
        <v>33</v>
      </c>
      <c r="C230" s="2" t="s">
        <v>576</v>
      </c>
      <c r="D230" s="3" t="s">
        <v>184</v>
      </c>
      <c r="E230" s="3" t="s">
        <v>577</v>
      </c>
      <c r="F230" s="3" t="s">
        <v>3</v>
      </c>
      <c r="G230" s="4">
        <v>542</v>
      </c>
      <c r="H230" s="2" t="s">
        <v>4</v>
      </c>
      <c r="I230" s="2" t="s">
        <v>5</v>
      </c>
      <c r="J230" s="2" t="s">
        <v>6</v>
      </c>
      <c r="K230" s="2" t="s">
        <v>7</v>
      </c>
      <c r="L230" s="117">
        <v>46116</v>
      </c>
    </row>
    <row r="231" spans="1:12" x14ac:dyDescent="0.25">
      <c r="A231" s="1" t="s">
        <v>4717</v>
      </c>
      <c r="B231" s="96">
        <v>33</v>
      </c>
      <c r="C231" s="5" t="s">
        <v>2023</v>
      </c>
      <c r="D231" s="97" t="s">
        <v>214</v>
      </c>
      <c r="E231" s="98" t="s">
        <v>2024</v>
      </c>
      <c r="F231" s="98" t="s">
        <v>102</v>
      </c>
      <c r="G231" s="99">
        <v>5688</v>
      </c>
      <c r="H231" s="96" t="s">
        <v>103</v>
      </c>
      <c r="I231" s="96" t="s">
        <v>11</v>
      </c>
      <c r="J231" s="91" t="s">
        <v>12</v>
      </c>
      <c r="K231" s="5" t="s">
        <v>1285</v>
      </c>
      <c r="L231" s="90">
        <v>46077</v>
      </c>
    </row>
    <row r="232" spans="1:12" x14ac:dyDescent="0.25">
      <c r="A232" s="1" t="s">
        <v>4718</v>
      </c>
      <c r="B232" s="5">
        <v>33</v>
      </c>
      <c r="C232" s="2" t="s">
        <v>1598</v>
      </c>
      <c r="D232" s="3" t="s">
        <v>260</v>
      </c>
      <c r="E232" s="3" t="s">
        <v>1599</v>
      </c>
      <c r="F232" s="3" t="s">
        <v>3</v>
      </c>
      <c r="G232" s="4">
        <v>866</v>
      </c>
      <c r="H232" s="2" t="s">
        <v>4</v>
      </c>
      <c r="I232" s="2" t="s">
        <v>17</v>
      </c>
      <c r="J232" s="2" t="s">
        <v>12</v>
      </c>
      <c r="K232" s="2" t="s">
        <v>1286</v>
      </c>
      <c r="L232" s="90">
        <v>46077</v>
      </c>
    </row>
    <row r="233" spans="1:12" x14ac:dyDescent="0.25">
      <c r="A233" s="1" t="s">
        <v>4719</v>
      </c>
      <c r="B233" s="5">
        <v>33</v>
      </c>
      <c r="C233" s="2" t="s">
        <v>604</v>
      </c>
      <c r="D233" s="3" t="s">
        <v>173</v>
      </c>
      <c r="E233" s="3" t="s">
        <v>605</v>
      </c>
      <c r="F233" s="3" t="s">
        <v>3</v>
      </c>
      <c r="G233" s="4">
        <v>148</v>
      </c>
      <c r="H233" s="2" t="s">
        <v>4</v>
      </c>
      <c r="I233" s="2" t="s">
        <v>5</v>
      </c>
      <c r="J233" s="2" t="s">
        <v>12</v>
      </c>
      <c r="K233" s="2" t="s">
        <v>7</v>
      </c>
      <c r="L233" s="90">
        <v>46077</v>
      </c>
    </row>
    <row r="234" spans="1:12" x14ac:dyDescent="0.25">
      <c r="A234" s="1" t="s">
        <v>4720</v>
      </c>
      <c r="B234" s="5">
        <v>33</v>
      </c>
      <c r="C234" s="2" t="s">
        <v>1603</v>
      </c>
      <c r="D234" s="3" t="s">
        <v>224</v>
      </c>
      <c r="E234" s="3" t="s">
        <v>1604</v>
      </c>
      <c r="F234" s="3" t="s">
        <v>3</v>
      </c>
      <c r="G234" s="4">
        <v>1910</v>
      </c>
      <c r="H234" s="2" t="s">
        <v>4</v>
      </c>
      <c r="I234" s="2" t="s">
        <v>17</v>
      </c>
      <c r="J234" s="2" t="s">
        <v>12</v>
      </c>
      <c r="K234" s="2" t="s">
        <v>1286</v>
      </c>
      <c r="L234" s="90">
        <v>46077</v>
      </c>
    </row>
    <row r="235" spans="1:12" x14ac:dyDescent="0.25">
      <c r="A235" s="1" t="s">
        <v>4721</v>
      </c>
      <c r="B235" s="5">
        <v>33</v>
      </c>
      <c r="C235" s="2" t="s">
        <v>638</v>
      </c>
      <c r="D235" s="3" t="s">
        <v>173</v>
      </c>
      <c r="E235" s="3" t="s">
        <v>639</v>
      </c>
      <c r="F235" s="3" t="s">
        <v>3</v>
      </c>
      <c r="G235" s="4">
        <v>463</v>
      </c>
      <c r="H235" s="2" t="s">
        <v>4</v>
      </c>
      <c r="I235" s="2" t="s">
        <v>5</v>
      </c>
      <c r="J235" s="2" t="s">
        <v>12</v>
      </c>
      <c r="K235" s="2" t="s">
        <v>7</v>
      </c>
      <c r="L235" s="90">
        <v>46077</v>
      </c>
    </row>
    <row r="236" spans="1:12" x14ac:dyDescent="0.25">
      <c r="A236" s="1" t="s">
        <v>4722</v>
      </c>
      <c r="B236" s="5">
        <v>33</v>
      </c>
      <c r="C236" s="5" t="s">
        <v>650</v>
      </c>
      <c r="D236" s="6" t="s">
        <v>204</v>
      </c>
      <c r="E236" s="6" t="s">
        <v>651</v>
      </c>
      <c r="F236" s="6" t="s">
        <v>3</v>
      </c>
      <c r="G236" s="7">
        <v>236</v>
      </c>
      <c r="H236" s="5" t="s">
        <v>4</v>
      </c>
      <c r="I236" s="5" t="s">
        <v>11</v>
      </c>
      <c r="J236" s="2" t="s">
        <v>12</v>
      </c>
      <c r="K236" s="2" t="s">
        <v>7</v>
      </c>
      <c r="L236" s="90">
        <v>46077</v>
      </c>
    </row>
    <row r="237" spans="1:12" x14ac:dyDescent="0.25">
      <c r="A237" s="1" t="s">
        <v>4723</v>
      </c>
      <c r="B237" s="96">
        <v>33</v>
      </c>
      <c r="C237" s="101" t="s">
        <v>2035</v>
      </c>
      <c r="D237" s="92" t="s">
        <v>1415</v>
      </c>
      <c r="E237" s="102" t="s">
        <v>2036</v>
      </c>
      <c r="F237" s="93" t="s">
        <v>102</v>
      </c>
      <c r="G237" s="94">
        <v>9909</v>
      </c>
      <c r="H237" s="91" t="s">
        <v>103</v>
      </c>
      <c r="I237" s="91" t="s">
        <v>17</v>
      </c>
      <c r="J237" s="91" t="s">
        <v>12</v>
      </c>
      <c r="K237" s="5" t="s">
        <v>1285</v>
      </c>
      <c r="L237" s="90">
        <v>46077</v>
      </c>
    </row>
    <row r="238" spans="1:12" x14ac:dyDescent="0.25">
      <c r="A238" s="1" t="s">
        <v>4724</v>
      </c>
      <c r="B238" s="96">
        <v>33</v>
      </c>
      <c r="C238" s="101" t="s">
        <v>1613</v>
      </c>
      <c r="D238" s="92" t="s">
        <v>1388</v>
      </c>
      <c r="E238" s="102" t="s">
        <v>1614</v>
      </c>
      <c r="F238" s="93" t="s">
        <v>102</v>
      </c>
      <c r="G238" s="94">
        <v>2161</v>
      </c>
      <c r="H238" s="91" t="s">
        <v>103</v>
      </c>
      <c r="I238" s="91" t="s">
        <v>17</v>
      </c>
      <c r="J238" s="91" t="s">
        <v>12</v>
      </c>
      <c r="K238" s="2" t="s">
        <v>1286</v>
      </c>
      <c r="L238" s="117">
        <v>46116</v>
      </c>
    </row>
    <row r="239" spans="1:12" x14ac:dyDescent="0.25">
      <c r="A239" s="1" t="s">
        <v>4725</v>
      </c>
      <c r="B239" s="96">
        <v>33</v>
      </c>
      <c r="C239" s="104" t="s">
        <v>1615</v>
      </c>
      <c r="D239" s="97" t="s">
        <v>204</v>
      </c>
      <c r="E239" s="106" t="s">
        <v>1616</v>
      </c>
      <c r="F239" s="98" t="s">
        <v>102</v>
      </c>
      <c r="G239" s="99">
        <v>2078</v>
      </c>
      <c r="H239" s="96" t="s">
        <v>103</v>
      </c>
      <c r="I239" s="96" t="s">
        <v>11</v>
      </c>
      <c r="J239" s="91" t="s">
        <v>12</v>
      </c>
      <c r="K239" s="2" t="s">
        <v>1286</v>
      </c>
      <c r="L239" s="90">
        <v>46077</v>
      </c>
    </row>
    <row r="240" spans="1:12" x14ac:dyDescent="0.25">
      <c r="A240" s="1" t="s">
        <v>4726</v>
      </c>
      <c r="B240" s="96">
        <v>33</v>
      </c>
      <c r="C240" s="104" t="s">
        <v>1621</v>
      </c>
      <c r="D240" s="97" t="s">
        <v>204</v>
      </c>
      <c r="E240" s="106" t="s">
        <v>4421</v>
      </c>
      <c r="F240" s="98" t="s">
        <v>102</v>
      </c>
      <c r="G240" s="99">
        <v>1994</v>
      </c>
      <c r="H240" s="96" t="s">
        <v>103</v>
      </c>
      <c r="I240" s="96" t="s">
        <v>11</v>
      </c>
      <c r="J240" s="91" t="s">
        <v>12</v>
      </c>
      <c r="K240" s="2" t="s">
        <v>1286</v>
      </c>
      <c r="L240" s="90">
        <v>46077</v>
      </c>
    </row>
    <row r="241" spans="1:12" x14ac:dyDescent="0.25">
      <c r="A241" s="1" t="s">
        <v>4727</v>
      </c>
      <c r="B241" s="5">
        <v>33</v>
      </c>
      <c r="C241" s="104" t="s">
        <v>1626</v>
      </c>
      <c r="D241" s="6" t="s">
        <v>214</v>
      </c>
      <c r="E241" s="105" t="s">
        <v>1627</v>
      </c>
      <c r="F241" s="6" t="s">
        <v>3</v>
      </c>
      <c r="G241" s="7">
        <v>2391</v>
      </c>
      <c r="H241" s="5" t="s">
        <v>4</v>
      </c>
      <c r="I241" s="5" t="s">
        <v>11</v>
      </c>
      <c r="J241" s="2" t="s">
        <v>12</v>
      </c>
      <c r="K241" s="2" t="s">
        <v>1286</v>
      </c>
      <c r="L241" s="90">
        <v>46077</v>
      </c>
    </row>
    <row r="242" spans="1:12" x14ac:dyDescent="0.25">
      <c r="A242" s="1" t="s">
        <v>4728</v>
      </c>
      <c r="B242" s="5">
        <v>33</v>
      </c>
      <c r="C242" s="101" t="s">
        <v>665</v>
      </c>
      <c r="D242" s="3" t="s">
        <v>190</v>
      </c>
      <c r="E242" s="103" t="s">
        <v>666</v>
      </c>
      <c r="F242" s="3" t="s">
        <v>3</v>
      </c>
      <c r="G242" s="4">
        <v>527</v>
      </c>
      <c r="H242" s="2" t="s">
        <v>4</v>
      </c>
      <c r="I242" s="2" t="s">
        <v>17</v>
      </c>
      <c r="J242" s="2" t="s">
        <v>12</v>
      </c>
      <c r="K242" s="2" t="s">
        <v>7</v>
      </c>
      <c r="L242" s="90">
        <v>46077</v>
      </c>
    </row>
    <row r="243" spans="1:12" x14ac:dyDescent="0.25">
      <c r="A243" s="1" t="s">
        <v>4729</v>
      </c>
      <c r="B243" s="5">
        <v>33</v>
      </c>
      <c r="C243" s="104" t="s">
        <v>672</v>
      </c>
      <c r="D243" s="6" t="s">
        <v>204</v>
      </c>
      <c r="E243" s="105" t="s">
        <v>673</v>
      </c>
      <c r="F243" s="6" t="s">
        <v>3</v>
      </c>
      <c r="G243" s="7">
        <v>600</v>
      </c>
      <c r="H243" s="5" t="s">
        <v>4</v>
      </c>
      <c r="I243" s="5" t="s">
        <v>11</v>
      </c>
      <c r="J243" s="2" t="s">
        <v>12</v>
      </c>
      <c r="K243" s="2" t="s">
        <v>7</v>
      </c>
      <c r="L243" s="90">
        <v>46077</v>
      </c>
    </row>
    <row r="244" spans="1:12" x14ac:dyDescent="0.25">
      <c r="A244" s="1" t="s">
        <v>4730</v>
      </c>
      <c r="B244" s="5">
        <v>33</v>
      </c>
      <c r="C244" s="101" t="s">
        <v>676</v>
      </c>
      <c r="D244" s="3" t="s">
        <v>173</v>
      </c>
      <c r="E244" s="103" t="s">
        <v>677</v>
      </c>
      <c r="F244" s="3" t="s">
        <v>3</v>
      </c>
      <c r="G244" s="4">
        <v>609</v>
      </c>
      <c r="H244" s="2" t="s">
        <v>4</v>
      </c>
      <c r="I244" s="2" t="s">
        <v>5</v>
      </c>
      <c r="J244" s="2" t="s">
        <v>12</v>
      </c>
      <c r="K244" s="2" t="s">
        <v>7</v>
      </c>
      <c r="L244" s="90">
        <v>46077</v>
      </c>
    </row>
    <row r="245" spans="1:12" x14ac:dyDescent="0.25">
      <c r="A245" s="1" t="s">
        <v>4731</v>
      </c>
      <c r="B245" s="5">
        <v>33</v>
      </c>
      <c r="C245" s="101" t="s">
        <v>1633</v>
      </c>
      <c r="D245" s="3" t="s">
        <v>198</v>
      </c>
      <c r="E245" s="103" t="s">
        <v>1634</v>
      </c>
      <c r="F245" s="3" t="s">
        <v>3</v>
      </c>
      <c r="G245" s="4">
        <v>1311</v>
      </c>
      <c r="H245" s="2" t="s">
        <v>4</v>
      </c>
      <c r="I245" s="2" t="s">
        <v>5</v>
      </c>
      <c r="J245" s="2" t="s">
        <v>12</v>
      </c>
      <c r="K245" s="2" t="s">
        <v>1286</v>
      </c>
      <c r="L245" s="90">
        <v>46077</v>
      </c>
    </row>
    <row r="246" spans="1:12" x14ac:dyDescent="0.25">
      <c r="A246" s="1" t="s">
        <v>4732</v>
      </c>
      <c r="B246" s="5">
        <v>33</v>
      </c>
      <c r="C246" s="104" t="s">
        <v>684</v>
      </c>
      <c r="D246" s="6" t="s">
        <v>204</v>
      </c>
      <c r="E246" s="105" t="s">
        <v>685</v>
      </c>
      <c r="F246" s="6" t="s">
        <v>3</v>
      </c>
      <c r="G246" s="7">
        <v>1227</v>
      </c>
      <c r="H246" s="5" t="s">
        <v>4</v>
      </c>
      <c r="I246" s="5" t="s">
        <v>11</v>
      </c>
      <c r="J246" s="2" t="s">
        <v>12</v>
      </c>
      <c r="K246" s="2" t="s">
        <v>7</v>
      </c>
      <c r="L246" s="90">
        <v>46077</v>
      </c>
    </row>
    <row r="247" spans="1:12" x14ac:dyDescent="0.25">
      <c r="A247" s="1" t="s">
        <v>4733</v>
      </c>
      <c r="B247" s="5">
        <v>33</v>
      </c>
      <c r="C247" s="101" t="s">
        <v>688</v>
      </c>
      <c r="D247" s="3" t="s">
        <v>190</v>
      </c>
      <c r="E247" s="103" t="s">
        <v>689</v>
      </c>
      <c r="F247" s="3" t="s">
        <v>3</v>
      </c>
      <c r="G247" s="4">
        <v>871</v>
      </c>
      <c r="H247" s="2" t="s">
        <v>4</v>
      </c>
      <c r="I247" s="2" t="s">
        <v>17</v>
      </c>
      <c r="J247" s="2" t="s">
        <v>12</v>
      </c>
      <c r="K247" s="2" t="s">
        <v>7</v>
      </c>
      <c r="L247" s="90">
        <v>46077</v>
      </c>
    </row>
    <row r="248" spans="1:12" x14ac:dyDescent="0.25">
      <c r="A248" s="1" t="s">
        <v>4734</v>
      </c>
      <c r="B248" s="5">
        <v>33</v>
      </c>
      <c r="C248" s="104" t="s">
        <v>2038</v>
      </c>
      <c r="D248" s="6" t="s">
        <v>214</v>
      </c>
      <c r="E248" s="105" t="s">
        <v>2039</v>
      </c>
      <c r="F248" s="6" t="s">
        <v>3</v>
      </c>
      <c r="G248" s="7">
        <v>3141</v>
      </c>
      <c r="H248" s="5" t="s">
        <v>4</v>
      </c>
      <c r="I248" s="5" t="s">
        <v>11</v>
      </c>
      <c r="J248" s="2" t="s">
        <v>12</v>
      </c>
      <c r="K248" s="5" t="s">
        <v>1285</v>
      </c>
      <c r="L248" s="90">
        <v>46077</v>
      </c>
    </row>
    <row r="249" spans="1:12" x14ac:dyDescent="0.25">
      <c r="A249" s="1" t="s">
        <v>4735</v>
      </c>
      <c r="B249" s="5">
        <v>33</v>
      </c>
      <c r="C249" s="101" t="s">
        <v>1641</v>
      </c>
      <c r="D249" s="3" t="s">
        <v>224</v>
      </c>
      <c r="E249" s="103" t="s">
        <v>1642</v>
      </c>
      <c r="F249" s="3" t="s">
        <v>3</v>
      </c>
      <c r="G249" s="4">
        <v>1316</v>
      </c>
      <c r="H249" s="2" t="s">
        <v>4</v>
      </c>
      <c r="I249" s="2" t="s">
        <v>17</v>
      </c>
      <c r="J249" s="2" t="s">
        <v>12</v>
      </c>
      <c r="K249" s="2" t="s">
        <v>1286</v>
      </c>
      <c r="L249" s="90">
        <v>46077</v>
      </c>
    </row>
    <row r="250" spans="1:12" x14ac:dyDescent="0.25">
      <c r="A250" s="1" t="s">
        <v>4736</v>
      </c>
      <c r="B250" s="5">
        <v>33</v>
      </c>
      <c r="C250" s="104" t="s">
        <v>699</v>
      </c>
      <c r="D250" s="6" t="s">
        <v>201</v>
      </c>
      <c r="E250" s="105" t="s">
        <v>700</v>
      </c>
      <c r="F250" s="6" t="s">
        <v>3</v>
      </c>
      <c r="G250" s="7">
        <v>230</v>
      </c>
      <c r="H250" s="5" t="s">
        <v>4</v>
      </c>
      <c r="I250" s="5" t="s">
        <v>11</v>
      </c>
      <c r="J250" s="2" t="s">
        <v>12</v>
      </c>
      <c r="K250" s="2" t="s">
        <v>7</v>
      </c>
      <c r="L250" s="90">
        <v>46077</v>
      </c>
    </row>
    <row r="251" spans="1:12" x14ac:dyDescent="0.25">
      <c r="A251" s="1" t="s">
        <v>4737</v>
      </c>
      <c r="B251" s="5">
        <v>33</v>
      </c>
      <c r="C251" s="101" t="s">
        <v>1643</v>
      </c>
      <c r="D251" s="3" t="s">
        <v>1388</v>
      </c>
      <c r="E251" s="103" t="s">
        <v>4422</v>
      </c>
      <c r="F251" s="3" t="s">
        <v>3</v>
      </c>
      <c r="G251" s="4">
        <v>1000</v>
      </c>
      <c r="H251" s="2" t="s">
        <v>4</v>
      </c>
      <c r="I251" s="2" t="s">
        <v>17</v>
      </c>
      <c r="J251" s="2" t="s">
        <v>12</v>
      </c>
      <c r="K251" s="2" t="s">
        <v>1286</v>
      </c>
      <c r="L251" s="90">
        <v>46077</v>
      </c>
    </row>
    <row r="252" spans="1:12" x14ac:dyDescent="0.25">
      <c r="A252" s="1" t="s">
        <v>4738</v>
      </c>
      <c r="B252" s="5">
        <v>33</v>
      </c>
      <c r="C252" s="104" t="s">
        <v>723</v>
      </c>
      <c r="D252" s="6" t="s">
        <v>214</v>
      </c>
      <c r="E252" s="105" t="s">
        <v>724</v>
      </c>
      <c r="F252" s="6" t="s">
        <v>3</v>
      </c>
      <c r="G252" s="7">
        <v>501</v>
      </c>
      <c r="H252" s="5" t="s">
        <v>4</v>
      </c>
      <c r="I252" s="5" t="s">
        <v>11</v>
      </c>
      <c r="J252" s="2" t="s">
        <v>12</v>
      </c>
      <c r="K252" s="2" t="s">
        <v>7</v>
      </c>
      <c r="L252" s="90">
        <v>46077</v>
      </c>
    </row>
    <row r="253" spans="1:12" x14ac:dyDescent="0.25">
      <c r="A253" s="1" t="s">
        <v>4739</v>
      </c>
      <c r="B253" s="5">
        <v>33</v>
      </c>
      <c r="C253" s="101" t="s">
        <v>1656</v>
      </c>
      <c r="D253" s="3" t="s">
        <v>187</v>
      </c>
      <c r="E253" s="103" t="s">
        <v>1657</v>
      </c>
      <c r="F253" s="3" t="s">
        <v>3</v>
      </c>
      <c r="G253" s="4">
        <v>1655</v>
      </c>
      <c r="H253" s="2" t="s">
        <v>4</v>
      </c>
      <c r="I253" s="2" t="s">
        <v>17</v>
      </c>
      <c r="J253" s="2" t="s">
        <v>12</v>
      </c>
      <c r="K253" s="2" t="s">
        <v>1286</v>
      </c>
      <c r="L253" s="90">
        <v>46077</v>
      </c>
    </row>
    <row r="254" spans="1:12" x14ac:dyDescent="0.25">
      <c r="A254" s="1" t="s">
        <v>4740</v>
      </c>
      <c r="B254" s="96">
        <v>33</v>
      </c>
      <c r="C254" s="104" t="s">
        <v>1666</v>
      </c>
      <c r="D254" s="97" t="s">
        <v>204</v>
      </c>
      <c r="E254" s="106" t="s">
        <v>1667</v>
      </c>
      <c r="F254" s="98" t="s">
        <v>102</v>
      </c>
      <c r="G254" s="99">
        <v>2752</v>
      </c>
      <c r="H254" s="96" t="s">
        <v>103</v>
      </c>
      <c r="I254" s="96" t="s">
        <v>11</v>
      </c>
      <c r="J254" s="91" t="s">
        <v>12</v>
      </c>
      <c r="K254" s="2" t="s">
        <v>1286</v>
      </c>
      <c r="L254" s="90">
        <v>46077</v>
      </c>
    </row>
    <row r="255" spans="1:12" x14ac:dyDescent="0.25">
      <c r="A255" s="1" t="s">
        <v>4741</v>
      </c>
      <c r="B255" s="96">
        <v>33</v>
      </c>
      <c r="C255" s="104" t="s">
        <v>1674</v>
      </c>
      <c r="D255" s="97" t="s">
        <v>214</v>
      </c>
      <c r="E255" s="106" t="s">
        <v>4423</v>
      </c>
      <c r="F255" s="98" t="s">
        <v>102</v>
      </c>
      <c r="G255" s="99">
        <v>4123</v>
      </c>
      <c r="H255" s="96" t="s">
        <v>103</v>
      </c>
      <c r="I255" s="96" t="s">
        <v>11</v>
      </c>
      <c r="J255" s="91" t="s">
        <v>12</v>
      </c>
      <c r="K255" s="2" t="s">
        <v>1286</v>
      </c>
      <c r="L255" s="90">
        <v>46077</v>
      </c>
    </row>
    <row r="256" spans="1:12" x14ac:dyDescent="0.25">
      <c r="A256" s="1" t="s">
        <v>4742</v>
      </c>
      <c r="B256" s="96">
        <v>33</v>
      </c>
      <c r="C256" s="104" t="s">
        <v>1679</v>
      </c>
      <c r="D256" s="97" t="s">
        <v>204</v>
      </c>
      <c r="E256" s="106" t="s">
        <v>1680</v>
      </c>
      <c r="F256" s="98" t="s">
        <v>102</v>
      </c>
      <c r="G256" s="99">
        <v>1020</v>
      </c>
      <c r="H256" s="96" t="s">
        <v>103</v>
      </c>
      <c r="I256" s="96" t="s">
        <v>11</v>
      </c>
      <c r="J256" s="91" t="s">
        <v>12</v>
      </c>
      <c r="K256" s="2" t="s">
        <v>1286</v>
      </c>
      <c r="L256" s="90">
        <v>46077</v>
      </c>
    </row>
    <row r="257" spans="1:12" x14ac:dyDescent="0.25">
      <c r="A257" s="1" t="s">
        <v>4743</v>
      </c>
      <c r="B257" s="5">
        <v>33</v>
      </c>
      <c r="C257" s="101" t="s">
        <v>751</v>
      </c>
      <c r="D257" s="3" t="s">
        <v>224</v>
      </c>
      <c r="E257" s="103" t="s">
        <v>752</v>
      </c>
      <c r="F257" s="3" t="s">
        <v>3</v>
      </c>
      <c r="G257" s="4">
        <v>503</v>
      </c>
      <c r="H257" s="2" t="s">
        <v>4</v>
      </c>
      <c r="I257" s="2" t="s">
        <v>17</v>
      </c>
      <c r="J257" s="2" t="s">
        <v>12</v>
      </c>
      <c r="K257" s="2" t="s">
        <v>7</v>
      </c>
      <c r="L257" s="90">
        <v>46077</v>
      </c>
    </row>
    <row r="258" spans="1:12" x14ac:dyDescent="0.25">
      <c r="A258" s="1" t="s">
        <v>4744</v>
      </c>
      <c r="B258" s="91">
        <v>47</v>
      </c>
      <c r="C258" s="101" t="s">
        <v>2212</v>
      </c>
      <c r="D258" s="92" t="s">
        <v>1214</v>
      </c>
      <c r="E258" s="102" t="s">
        <v>4484</v>
      </c>
      <c r="F258" s="93" t="s">
        <v>102</v>
      </c>
      <c r="G258" s="94">
        <v>32602</v>
      </c>
      <c r="H258" s="91" t="s">
        <v>103</v>
      </c>
      <c r="I258" s="91" t="s">
        <v>17</v>
      </c>
      <c r="J258" s="91" t="s">
        <v>12</v>
      </c>
      <c r="K258" s="91" t="s">
        <v>1287</v>
      </c>
      <c r="L258" s="90">
        <v>46077</v>
      </c>
    </row>
    <row r="259" spans="1:12" x14ac:dyDescent="0.25">
      <c r="A259" s="1" t="s">
        <v>4745</v>
      </c>
      <c r="B259" s="2">
        <v>47</v>
      </c>
      <c r="C259" s="101" t="s">
        <v>2103</v>
      </c>
      <c r="D259" s="3" t="s">
        <v>1211</v>
      </c>
      <c r="E259" s="103" t="s">
        <v>2104</v>
      </c>
      <c r="F259" s="3" t="s">
        <v>3</v>
      </c>
      <c r="G259" s="4">
        <v>4421</v>
      </c>
      <c r="H259" s="2" t="s">
        <v>4</v>
      </c>
      <c r="I259" s="2" t="s">
        <v>5</v>
      </c>
      <c r="J259" s="2" t="s">
        <v>1890</v>
      </c>
      <c r="K259" s="5" t="s">
        <v>1285</v>
      </c>
      <c r="L259" s="90">
        <v>46077</v>
      </c>
    </row>
    <row r="260" spans="1:12" x14ac:dyDescent="0.25">
      <c r="A260" s="1" t="s">
        <v>4746</v>
      </c>
      <c r="B260" s="2">
        <v>47</v>
      </c>
      <c r="C260" s="101" t="s">
        <v>1215</v>
      </c>
      <c r="D260" s="3" t="s">
        <v>1211</v>
      </c>
      <c r="E260" s="103" t="s">
        <v>1216</v>
      </c>
      <c r="F260" s="3" t="s">
        <v>3</v>
      </c>
      <c r="G260" s="4">
        <v>538</v>
      </c>
      <c r="H260" s="2" t="s">
        <v>4</v>
      </c>
      <c r="I260" s="2" t="s">
        <v>5</v>
      </c>
      <c r="J260" s="2" t="s">
        <v>6</v>
      </c>
      <c r="K260" s="2" t="s">
        <v>7</v>
      </c>
      <c r="L260" s="90">
        <v>46077</v>
      </c>
    </row>
    <row r="261" spans="1:12" x14ac:dyDescent="0.25">
      <c r="A261" s="1" t="s">
        <v>4747</v>
      </c>
      <c r="B261" s="91">
        <v>47</v>
      </c>
      <c r="C261" s="101" t="s">
        <v>2105</v>
      </c>
      <c r="D261" s="92" t="s">
        <v>1210</v>
      </c>
      <c r="E261" s="102" t="s">
        <v>4424</v>
      </c>
      <c r="F261" s="93" t="s">
        <v>102</v>
      </c>
      <c r="G261" s="94">
        <v>2997</v>
      </c>
      <c r="H261" s="91" t="s">
        <v>103</v>
      </c>
      <c r="I261" s="91" t="s">
        <v>5</v>
      </c>
      <c r="J261" s="91" t="s">
        <v>6</v>
      </c>
      <c r="K261" s="5" t="s">
        <v>1285</v>
      </c>
      <c r="L261" s="90">
        <v>46077</v>
      </c>
    </row>
    <row r="262" spans="1:12" x14ac:dyDescent="0.25">
      <c r="A262" s="1" t="s">
        <v>4748</v>
      </c>
      <c r="B262" s="91">
        <v>47</v>
      </c>
      <c r="C262" s="101" t="s">
        <v>2106</v>
      </c>
      <c r="D262" s="92" t="s">
        <v>1214</v>
      </c>
      <c r="E262" s="102" t="s">
        <v>2107</v>
      </c>
      <c r="F262" s="93" t="s">
        <v>102</v>
      </c>
      <c r="G262" s="94">
        <v>5631</v>
      </c>
      <c r="H262" s="91" t="s">
        <v>103</v>
      </c>
      <c r="I262" s="91" t="s">
        <v>17</v>
      </c>
      <c r="J262" s="91" t="s">
        <v>12</v>
      </c>
      <c r="K262" s="5" t="s">
        <v>1285</v>
      </c>
      <c r="L262" s="90">
        <v>46077</v>
      </c>
    </row>
    <row r="263" spans="1:12" x14ac:dyDescent="0.25">
      <c r="A263" s="1" t="s">
        <v>4749</v>
      </c>
      <c r="B263" s="2">
        <v>47</v>
      </c>
      <c r="C263" s="101" t="s">
        <v>1218</v>
      </c>
      <c r="D263" s="3" t="s">
        <v>1211</v>
      </c>
      <c r="E263" s="103" t="s">
        <v>1219</v>
      </c>
      <c r="F263" s="3" t="s">
        <v>3</v>
      </c>
      <c r="G263" s="4">
        <v>613</v>
      </c>
      <c r="H263" s="2" t="s">
        <v>4</v>
      </c>
      <c r="I263" s="2" t="s">
        <v>5</v>
      </c>
      <c r="J263" s="2" t="s">
        <v>6</v>
      </c>
      <c r="K263" s="2" t="s">
        <v>7</v>
      </c>
      <c r="L263" s="90">
        <v>46077</v>
      </c>
    </row>
    <row r="264" spans="1:12" x14ac:dyDescent="0.25">
      <c r="A264" s="1" t="s">
        <v>4750</v>
      </c>
      <c r="B264" s="2">
        <v>47</v>
      </c>
      <c r="C264" s="104" t="s">
        <v>1834</v>
      </c>
      <c r="D264" s="6" t="s">
        <v>1212</v>
      </c>
      <c r="E264" s="105" t="s">
        <v>1835</v>
      </c>
      <c r="F264" s="6" t="s">
        <v>3</v>
      </c>
      <c r="G264" s="7">
        <v>747</v>
      </c>
      <c r="H264" s="5" t="s">
        <v>4</v>
      </c>
      <c r="I264" s="5" t="s">
        <v>11</v>
      </c>
      <c r="J264" s="2" t="s">
        <v>12</v>
      </c>
      <c r="K264" s="2" t="s">
        <v>1286</v>
      </c>
      <c r="L264" s="90">
        <v>46077</v>
      </c>
    </row>
    <row r="265" spans="1:12" x14ac:dyDescent="0.25">
      <c r="A265" s="1" t="s">
        <v>4751</v>
      </c>
      <c r="B265" s="2">
        <v>47</v>
      </c>
      <c r="C265" s="104" t="s">
        <v>1836</v>
      </c>
      <c r="D265" s="6" t="s">
        <v>1212</v>
      </c>
      <c r="E265" s="105" t="s">
        <v>1837</v>
      </c>
      <c r="F265" s="6" t="s">
        <v>3</v>
      </c>
      <c r="G265" s="7">
        <v>1260</v>
      </c>
      <c r="H265" s="5" t="s">
        <v>4</v>
      </c>
      <c r="I265" s="5" t="s">
        <v>11</v>
      </c>
      <c r="J265" s="2" t="s">
        <v>12</v>
      </c>
      <c r="K265" s="2" t="s">
        <v>1286</v>
      </c>
      <c r="L265" s="90">
        <v>46077</v>
      </c>
    </row>
    <row r="266" spans="1:12" x14ac:dyDescent="0.25">
      <c r="A266" s="1" t="s">
        <v>4752</v>
      </c>
      <c r="B266" s="2">
        <v>47</v>
      </c>
      <c r="C266" s="101" t="s">
        <v>1221</v>
      </c>
      <c r="D266" s="3" t="s">
        <v>1208</v>
      </c>
      <c r="E266" s="103" t="s">
        <v>1222</v>
      </c>
      <c r="F266" s="3" t="s">
        <v>3</v>
      </c>
      <c r="G266" s="4">
        <v>613</v>
      </c>
      <c r="H266" s="2" t="s">
        <v>4</v>
      </c>
      <c r="I266" s="2" t="s">
        <v>5</v>
      </c>
      <c r="J266" s="2" t="s">
        <v>12</v>
      </c>
      <c r="K266" s="2" t="s">
        <v>7</v>
      </c>
      <c r="L266" s="90">
        <v>46077</v>
      </c>
    </row>
    <row r="267" spans="1:12" x14ac:dyDescent="0.25">
      <c r="A267" s="1" t="s">
        <v>4753</v>
      </c>
      <c r="B267" s="2">
        <v>47</v>
      </c>
      <c r="C267" s="101" t="s">
        <v>1838</v>
      </c>
      <c r="D267" s="3" t="s">
        <v>1210</v>
      </c>
      <c r="E267" s="103" t="s">
        <v>1839</v>
      </c>
      <c r="F267" s="3" t="s">
        <v>3</v>
      </c>
      <c r="G267" s="4">
        <v>2433</v>
      </c>
      <c r="H267" s="2" t="s">
        <v>4</v>
      </c>
      <c r="I267" s="2" t="s">
        <v>5</v>
      </c>
      <c r="J267" s="2" t="s">
        <v>6</v>
      </c>
      <c r="K267" s="2" t="s">
        <v>1286</v>
      </c>
      <c r="L267" s="90">
        <v>46077</v>
      </c>
    </row>
    <row r="268" spans="1:12" x14ac:dyDescent="0.25">
      <c r="A268" s="1" t="s">
        <v>4754</v>
      </c>
      <c r="B268" s="2">
        <v>47</v>
      </c>
      <c r="C268" s="101" t="s">
        <v>2108</v>
      </c>
      <c r="D268" s="3" t="s">
        <v>1220</v>
      </c>
      <c r="E268" s="103" t="s">
        <v>2109</v>
      </c>
      <c r="F268" s="3" t="s">
        <v>3</v>
      </c>
      <c r="G268" s="4">
        <v>1796</v>
      </c>
      <c r="H268" s="2" t="s">
        <v>4</v>
      </c>
      <c r="I268" s="2" t="s">
        <v>5</v>
      </c>
      <c r="J268" s="2" t="s">
        <v>6</v>
      </c>
      <c r="K268" s="5" t="s">
        <v>1285</v>
      </c>
      <c r="L268" s="90">
        <v>46077</v>
      </c>
    </row>
    <row r="269" spans="1:12" x14ac:dyDescent="0.25">
      <c r="A269" s="1" t="s">
        <v>4755</v>
      </c>
      <c r="B269" s="2">
        <v>47</v>
      </c>
      <c r="C269" s="101" t="s">
        <v>1840</v>
      </c>
      <c r="D269" s="3" t="s">
        <v>1214</v>
      </c>
      <c r="E269" s="103" t="s">
        <v>1841</v>
      </c>
      <c r="F269" s="3" t="s">
        <v>3</v>
      </c>
      <c r="G269" s="4">
        <v>1109</v>
      </c>
      <c r="H269" s="2" t="s">
        <v>4</v>
      </c>
      <c r="I269" s="2" t="s">
        <v>17</v>
      </c>
      <c r="J269" s="2" t="s">
        <v>12</v>
      </c>
      <c r="K269" s="2" t="s">
        <v>1286</v>
      </c>
      <c r="L269" s="90">
        <v>46077</v>
      </c>
    </row>
    <row r="270" spans="1:12" x14ac:dyDescent="0.25">
      <c r="A270" s="1" t="s">
        <v>4756</v>
      </c>
      <c r="B270" s="2">
        <v>47</v>
      </c>
      <c r="C270" s="101" t="s">
        <v>1223</v>
      </c>
      <c r="D270" s="3" t="s">
        <v>1208</v>
      </c>
      <c r="E270" s="103" t="s">
        <v>1224</v>
      </c>
      <c r="F270" s="3" t="s">
        <v>3</v>
      </c>
      <c r="G270" s="4">
        <v>774</v>
      </c>
      <c r="H270" s="2" t="s">
        <v>4</v>
      </c>
      <c r="I270" s="2" t="s">
        <v>5</v>
      </c>
      <c r="J270" s="2" t="s">
        <v>12</v>
      </c>
      <c r="K270" s="2" t="s">
        <v>7</v>
      </c>
      <c r="L270" s="90">
        <v>46077</v>
      </c>
    </row>
    <row r="271" spans="1:12" x14ac:dyDescent="0.25">
      <c r="A271" s="1" t="s">
        <v>4757</v>
      </c>
      <c r="B271" s="2">
        <v>47</v>
      </c>
      <c r="C271" s="101" t="s">
        <v>2110</v>
      </c>
      <c r="D271" s="3" t="s">
        <v>1208</v>
      </c>
      <c r="E271" s="103" t="s">
        <v>2111</v>
      </c>
      <c r="F271" s="3" t="s">
        <v>3</v>
      </c>
      <c r="G271" s="4">
        <v>2594</v>
      </c>
      <c r="H271" s="2" t="s">
        <v>4</v>
      </c>
      <c r="I271" s="2" t="s">
        <v>5</v>
      </c>
      <c r="J271" s="2" t="s">
        <v>12</v>
      </c>
      <c r="K271" s="5" t="s">
        <v>1285</v>
      </c>
      <c r="L271" s="90">
        <v>46077</v>
      </c>
    </row>
    <row r="272" spans="1:12" x14ac:dyDescent="0.25">
      <c r="A272" s="1" t="s">
        <v>4758</v>
      </c>
      <c r="B272" s="2">
        <v>47</v>
      </c>
      <c r="C272" s="101" t="s">
        <v>1225</v>
      </c>
      <c r="D272" s="3" t="s">
        <v>1211</v>
      </c>
      <c r="E272" s="103" t="s">
        <v>1226</v>
      </c>
      <c r="F272" s="3" t="s">
        <v>3</v>
      </c>
      <c r="G272" s="4">
        <v>911</v>
      </c>
      <c r="H272" s="2" t="s">
        <v>4</v>
      </c>
      <c r="I272" s="2" t="s">
        <v>5</v>
      </c>
      <c r="J272" s="2" t="s">
        <v>6</v>
      </c>
      <c r="K272" s="2" t="s">
        <v>7</v>
      </c>
      <c r="L272" s="90">
        <v>46077</v>
      </c>
    </row>
    <row r="273" spans="1:12" x14ac:dyDescent="0.25">
      <c r="A273" s="1" t="s">
        <v>4759</v>
      </c>
      <c r="B273" s="2">
        <v>47</v>
      </c>
      <c r="C273" s="101" t="s">
        <v>1842</v>
      </c>
      <c r="D273" s="3" t="s">
        <v>1214</v>
      </c>
      <c r="E273" s="103" t="s">
        <v>1843</v>
      </c>
      <c r="F273" s="3" t="s">
        <v>3</v>
      </c>
      <c r="G273" s="4">
        <v>3113</v>
      </c>
      <c r="H273" s="2" t="s">
        <v>4</v>
      </c>
      <c r="I273" s="2" t="s">
        <v>17</v>
      </c>
      <c r="J273" s="2" t="s">
        <v>12</v>
      </c>
      <c r="K273" s="2" t="s">
        <v>1286</v>
      </c>
      <c r="L273" s="90">
        <v>46077</v>
      </c>
    </row>
    <row r="274" spans="1:12" x14ac:dyDescent="0.25">
      <c r="A274" s="1" t="s">
        <v>4760</v>
      </c>
      <c r="B274" s="2">
        <v>47</v>
      </c>
      <c r="C274" s="101" t="s">
        <v>1227</v>
      </c>
      <c r="D274" s="3" t="s">
        <v>1208</v>
      </c>
      <c r="E274" s="103" t="s">
        <v>1228</v>
      </c>
      <c r="F274" s="3" t="s">
        <v>3</v>
      </c>
      <c r="G274" s="4">
        <v>360</v>
      </c>
      <c r="H274" s="2" t="s">
        <v>4</v>
      </c>
      <c r="I274" s="2" t="s">
        <v>5</v>
      </c>
      <c r="J274" s="2" t="s">
        <v>12</v>
      </c>
      <c r="K274" s="2" t="s">
        <v>7</v>
      </c>
      <c r="L274" s="90">
        <v>46077</v>
      </c>
    </row>
    <row r="275" spans="1:12" x14ac:dyDescent="0.25">
      <c r="A275" s="1" t="s">
        <v>4761</v>
      </c>
      <c r="B275" s="2">
        <v>47</v>
      </c>
      <c r="C275" s="101" t="s">
        <v>1844</v>
      </c>
      <c r="D275" s="3" t="s">
        <v>1211</v>
      </c>
      <c r="E275" s="103" t="s">
        <v>1845</v>
      </c>
      <c r="F275" s="3" t="s">
        <v>3</v>
      </c>
      <c r="G275" s="4">
        <v>1357</v>
      </c>
      <c r="H275" s="2" t="s">
        <v>4</v>
      </c>
      <c r="I275" s="2" t="s">
        <v>5</v>
      </c>
      <c r="J275" s="2" t="s">
        <v>6</v>
      </c>
      <c r="K275" s="2" t="s">
        <v>1286</v>
      </c>
      <c r="L275" s="90">
        <v>46077</v>
      </c>
    </row>
    <row r="276" spans="1:12" x14ac:dyDescent="0.25">
      <c r="A276" s="1" t="s">
        <v>4762</v>
      </c>
      <c r="B276" s="2">
        <v>47</v>
      </c>
      <c r="C276" s="101" t="s">
        <v>1229</v>
      </c>
      <c r="D276" s="3" t="s">
        <v>1208</v>
      </c>
      <c r="E276" s="103" t="s">
        <v>1230</v>
      </c>
      <c r="F276" s="3" t="s">
        <v>3</v>
      </c>
      <c r="G276" s="4">
        <v>810</v>
      </c>
      <c r="H276" s="2" t="s">
        <v>4</v>
      </c>
      <c r="I276" s="2" t="s">
        <v>5</v>
      </c>
      <c r="J276" s="2" t="s">
        <v>12</v>
      </c>
      <c r="K276" s="2" t="s">
        <v>7</v>
      </c>
      <c r="L276" s="90">
        <v>46077</v>
      </c>
    </row>
    <row r="277" spans="1:12" x14ac:dyDescent="0.25">
      <c r="A277" s="1" t="s">
        <v>4763</v>
      </c>
      <c r="B277" s="2">
        <v>47</v>
      </c>
      <c r="C277" s="101" t="s">
        <v>1846</v>
      </c>
      <c r="D277" s="3" t="s">
        <v>1208</v>
      </c>
      <c r="E277" s="103" t="s">
        <v>1847</v>
      </c>
      <c r="F277" s="3" t="s">
        <v>3</v>
      </c>
      <c r="G277" s="4">
        <v>863</v>
      </c>
      <c r="H277" s="2" t="s">
        <v>4</v>
      </c>
      <c r="I277" s="2" t="s">
        <v>5</v>
      </c>
      <c r="J277" s="2" t="s">
        <v>12</v>
      </c>
      <c r="K277" s="2" t="s">
        <v>1286</v>
      </c>
      <c r="L277" s="90">
        <v>46077</v>
      </c>
    </row>
    <row r="278" spans="1:12" x14ac:dyDescent="0.25">
      <c r="A278" s="1" t="s">
        <v>4764</v>
      </c>
      <c r="B278" s="2">
        <v>47</v>
      </c>
      <c r="C278" s="104" t="s">
        <v>1231</v>
      </c>
      <c r="D278" s="6" t="s">
        <v>1212</v>
      </c>
      <c r="E278" s="105" t="s">
        <v>1232</v>
      </c>
      <c r="F278" s="6" t="s">
        <v>3</v>
      </c>
      <c r="G278" s="7">
        <v>1010</v>
      </c>
      <c r="H278" s="5" t="s">
        <v>4</v>
      </c>
      <c r="I278" s="5" t="s">
        <v>11</v>
      </c>
      <c r="J278" s="2" t="s">
        <v>12</v>
      </c>
      <c r="K278" s="2" t="s">
        <v>7</v>
      </c>
      <c r="L278" s="90">
        <v>46077</v>
      </c>
    </row>
    <row r="279" spans="1:12" x14ac:dyDescent="0.25">
      <c r="A279" s="1" t="s">
        <v>4765</v>
      </c>
      <c r="B279" s="2">
        <v>47</v>
      </c>
      <c r="C279" s="101" t="s">
        <v>1848</v>
      </c>
      <c r="D279" s="3" t="s">
        <v>1208</v>
      </c>
      <c r="E279" s="103" t="s">
        <v>1849</v>
      </c>
      <c r="F279" s="3" t="s">
        <v>3</v>
      </c>
      <c r="G279" s="4">
        <v>1330</v>
      </c>
      <c r="H279" s="2" t="s">
        <v>4</v>
      </c>
      <c r="I279" s="2" t="s">
        <v>5</v>
      </c>
      <c r="J279" s="2" t="s">
        <v>12</v>
      </c>
      <c r="K279" s="2" t="s">
        <v>1286</v>
      </c>
      <c r="L279" s="90">
        <v>46077</v>
      </c>
    </row>
    <row r="280" spans="1:12" x14ac:dyDescent="0.25">
      <c r="A280" s="1" t="s">
        <v>4766</v>
      </c>
      <c r="B280" s="2">
        <v>47</v>
      </c>
      <c r="C280" s="101" t="s">
        <v>1233</v>
      </c>
      <c r="D280" s="3" t="s">
        <v>1208</v>
      </c>
      <c r="E280" s="103" t="s">
        <v>1234</v>
      </c>
      <c r="F280" s="3" t="s">
        <v>3</v>
      </c>
      <c r="G280" s="4">
        <v>246</v>
      </c>
      <c r="H280" s="2" t="s">
        <v>4</v>
      </c>
      <c r="I280" s="2" t="s">
        <v>5</v>
      </c>
      <c r="J280" s="2" t="s">
        <v>12</v>
      </c>
      <c r="K280" s="2" t="s">
        <v>7</v>
      </c>
      <c r="L280" s="90">
        <v>46077</v>
      </c>
    </row>
    <row r="281" spans="1:12" x14ac:dyDescent="0.25">
      <c r="A281" s="1" t="s">
        <v>4767</v>
      </c>
      <c r="B281" s="2">
        <v>47</v>
      </c>
      <c r="C281" s="101" t="s">
        <v>1235</v>
      </c>
      <c r="D281" s="3" t="s">
        <v>1208</v>
      </c>
      <c r="E281" s="103" t="s">
        <v>1236</v>
      </c>
      <c r="F281" s="3" t="s">
        <v>3</v>
      </c>
      <c r="G281" s="4">
        <v>102</v>
      </c>
      <c r="H281" s="2" t="s">
        <v>4</v>
      </c>
      <c r="I281" s="2" t="s">
        <v>5</v>
      </c>
      <c r="J281" s="2" t="s">
        <v>12</v>
      </c>
      <c r="K281" s="2" t="s">
        <v>7</v>
      </c>
      <c r="L281" s="90">
        <v>46077</v>
      </c>
    </row>
    <row r="282" spans="1:12" x14ac:dyDescent="0.25">
      <c r="A282" s="1" t="s">
        <v>4768</v>
      </c>
      <c r="B282" s="91">
        <v>47</v>
      </c>
      <c r="C282" s="101" t="s">
        <v>1850</v>
      </c>
      <c r="D282" s="92" t="s">
        <v>1214</v>
      </c>
      <c r="E282" s="102" t="s">
        <v>1851</v>
      </c>
      <c r="F282" s="93" t="s">
        <v>102</v>
      </c>
      <c r="G282" s="94">
        <v>1116</v>
      </c>
      <c r="H282" s="91" t="s">
        <v>103</v>
      </c>
      <c r="I282" s="91" t="s">
        <v>17</v>
      </c>
      <c r="J282" s="91" t="s">
        <v>12</v>
      </c>
      <c r="K282" s="2" t="s">
        <v>1286</v>
      </c>
      <c r="L282" s="90">
        <v>46077</v>
      </c>
    </row>
    <row r="283" spans="1:12" x14ac:dyDescent="0.25">
      <c r="A283" s="1" t="s">
        <v>4769</v>
      </c>
      <c r="B283" s="2">
        <v>47</v>
      </c>
      <c r="C283" s="8" t="s">
        <v>1237</v>
      </c>
      <c r="D283" s="3" t="s">
        <v>1208</v>
      </c>
      <c r="E283" s="9" t="s">
        <v>1238</v>
      </c>
      <c r="F283" s="3" t="s">
        <v>3</v>
      </c>
      <c r="G283" s="4">
        <v>327</v>
      </c>
      <c r="H283" s="2" t="s">
        <v>4</v>
      </c>
      <c r="I283" s="2" t="s">
        <v>5</v>
      </c>
      <c r="J283" s="2" t="s">
        <v>12</v>
      </c>
      <c r="K283" s="2" t="s">
        <v>7</v>
      </c>
      <c r="L283" s="90">
        <v>46077</v>
      </c>
    </row>
    <row r="284" spans="1:12" x14ac:dyDescent="0.25">
      <c r="A284" s="1" t="s">
        <v>4770</v>
      </c>
      <c r="B284" s="2">
        <v>47</v>
      </c>
      <c r="C284" s="104" t="s">
        <v>2112</v>
      </c>
      <c r="D284" s="6" t="s">
        <v>1212</v>
      </c>
      <c r="E284" s="105" t="s">
        <v>2113</v>
      </c>
      <c r="F284" s="6" t="s">
        <v>3</v>
      </c>
      <c r="G284" s="7">
        <v>2263</v>
      </c>
      <c r="H284" s="5" t="s">
        <v>4</v>
      </c>
      <c r="I284" s="5" t="s">
        <v>11</v>
      </c>
      <c r="J284" s="2" t="s">
        <v>12</v>
      </c>
      <c r="K284" s="5" t="s">
        <v>1285</v>
      </c>
      <c r="L284" s="90">
        <v>46077</v>
      </c>
    </row>
    <row r="285" spans="1:12" x14ac:dyDescent="0.25">
      <c r="A285" s="1" t="s">
        <v>4771</v>
      </c>
      <c r="B285" s="2">
        <v>47</v>
      </c>
      <c r="C285" s="8" t="s">
        <v>2114</v>
      </c>
      <c r="D285" s="3" t="s">
        <v>1214</v>
      </c>
      <c r="E285" s="9" t="s">
        <v>2115</v>
      </c>
      <c r="F285" s="3" t="s">
        <v>3</v>
      </c>
      <c r="G285" s="4">
        <v>3686</v>
      </c>
      <c r="H285" s="2" t="s">
        <v>4</v>
      </c>
      <c r="I285" s="2" t="s">
        <v>17</v>
      </c>
      <c r="J285" s="2" t="s">
        <v>12</v>
      </c>
      <c r="K285" s="5" t="s">
        <v>1285</v>
      </c>
      <c r="L285" s="90">
        <v>46077</v>
      </c>
    </row>
    <row r="286" spans="1:12" x14ac:dyDescent="0.25">
      <c r="A286" s="1" t="s">
        <v>4772</v>
      </c>
      <c r="B286" s="2">
        <v>47</v>
      </c>
      <c r="C286" s="101" t="s">
        <v>1852</v>
      </c>
      <c r="D286" s="3" t="s">
        <v>1208</v>
      </c>
      <c r="E286" s="103" t="s">
        <v>1853</v>
      </c>
      <c r="F286" s="3" t="s">
        <v>3</v>
      </c>
      <c r="G286" s="4">
        <v>1483</v>
      </c>
      <c r="H286" s="2" t="s">
        <v>4</v>
      </c>
      <c r="I286" s="2" t="s">
        <v>5</v>
      </c>
      <c r="J286" s="2" t="s">
        <v>12</v>
      </c>
      <c r="K286" s="2" t="s">
        <v>1286</v>
      </c>
      <c r="L286" s="90">
        <v>46077</v>
      </c>
    </row>
    <row r="287" spans="1:12" x14ac:dyDescent="0.25">
      <c r="A287" s="1" t="s">
        <v>4773</v>
      </c>
      <c r="B287" s="91">
        <v>47</v>
      </c>
      <c r="C287" s="101" t="s">
        <v>2116</v>
      </c>
      <c r="D287" s="92" t="s">
        <v>1214</v>
      </c>
      <c r="E287" s="102" t="s">
        <v>2117</v>
      </c>
      <c r="F287" s="93" t="s">
        <v>102</v>
      </c>
      <c r="G287" s="94">
        <v>9400</v>
      </c>
      <c r="H287" s="91" t="s">
        <v>103</v>
      </c>
      <c r="I287" s="91" t="s">
        <v>17</v>
      </c>
      <c r="J287" s="91" t="s">
        <v>12</v>
      </c>
      <c r="K287" s="5" t="s">
        <v>1285</v>
      </c>
      <c r="L287" s="90">
        <v>46077</v>
      </c>
    </row>
    <row r="288" spans="1:12" x14ac:dyDescent="0.25">
      <c r="A288" s="1" t="s">
        <v>4774</v>
      </c>
      <c r="B288" s="2">
        <v>47</v>
      </c>
      <c r="C288" s="101" t="s">
        <v>1239</v>
      </c>
      <c r="D288" s="3" t="s">
        <v>1208</v>
      </c>
      <c r="E288" s="103" t="s">
        <v>1240</v>
      </c>
      <c r="F288" s="3" t="s">
        <v>3</v>
      </c>
      <c r="G288" s="4">
        <v>367</v>
      </c>
      <c r="H288" s="2" t="s">
        <v>4</v>
      </c>
      <c r="I288" s="2" t="s">
        <v>5</v>
      </c>
      <c r="J288" s="2" t="s">
        <v>12</v>
      </c>
      <c r="K288" s="2" t="s">
        <v>7</v>
      </c>
      <c r="L288" s="90">
        <v>46077</v>
      </c>
    </row>
    <row r="289" spans="1:12" x14ac:dyDescent="0.25">
      <c r="A289" s="1" t="s">
        <v>4775</v>
      </c>
      <c r="B289" s="2">
        <v>47</v>
      </c>
      <c r="C289" s="101" t="s">
        <v>1241</v>
      </c>
      <c r="D289" s="3" t="s">
        <v>1208</v>
      </c>
      <c r="E289" s="103" t="s">
        <v>1242</v>
      </c>
      <c r="F289" s="3" t="s">
        <v>3</v>
      </c>
      <c r="G289" s="4">
        <v>856</v>
      </c>
      <c r="H289" s="2" t="s">
        <v>4</v>
      </c>
      <c r="I289" s="2" t="s">
        <v>5</v>
      </c>
      <c r="J289" s="2" t="s">
        <v>12</v>
      </c>
      <c r="K289" s="2" t="s">
        <v>7</v>
      </c>
      <c r="L289" s="90">
        <v>46077</v>
      </c>
    </row>
    <row r="290" spans="1:12" x14ac:dyDescent="0.25">
      <c r="A290" s="1" t="s">
        <v>4776</v>
      </c>
      <c r="B290" s="91">
        <v>47</v>
      </c>
      <c r="C290" s="8" t="s">
        <v>2200</v>
      </c>
      <c r="D290" s="92" t="s">
        <v>1208</v>
      </c>
      <c r="E290" s="107" t="s">
        <v>4485</v>
      </c>
      <c r="F290" s="93" t="s">
        <v>102</v>
      </c>
      <c r="G290" s="94">
        <v>17421</v>
      </c>
      <c r="H290" s="91" t="s">
        <v>103</v>
      </c>
      <c r="I290" s="91" t="s">
        <v>5</v>
      </c>
      <c r="J290" s="91" t="s">
        <v>12</v>
      </c>
      <c r="K290" s="5" t="s">
        <v>1878</v>
      </c>
      <c r="L290" s="90">
        <v>46077</v>
      </c>
    </row>
    <row r="291" spans="1:12" x14ac:dyDescent="0.25">
      <c r="A291" s="1" t="s">
        <v>4777</v>
      </c>
      <c r="B291" s="2">
        <v>47</v>
      </c>
      <c r="C291" s="101" t="s">
        <v>1854</v>
      </c>
      <c r="D291" s="3" t="s">
        <v>1208</v>
      </c>
      <c r="E291" s="103" t="s">
        <v>1855</v>
      </c>
      <c r="F291" s="3" t="s">
        <v>3</v>
      </c>
      <c r="G291" s="4">
        <v>1330</v>
      </c>
      <c r="H291" s="2" t="s">
        <v>4</v>
      </c>
      <c r="I291" s="2" t="s">
        <v>5</v>
      </c>
      <c r="J291" s="2" t="s">
        <v>12</v>
      </c>
      <c r="K291" s="2" t="s">
        <v>1286</v>
      </c>
      <c r="L291" s="90">
        <v>46077</v>
      </c>
    </row>
    <row r="292" spans="1:12" x14ac:dyDescent="0.25">
      <c r="A292" s="1" t="s">
        <v>4778</v>
      </c>
      <c r="B292" s="2">
        <v>47</v>
      </c>
      <c r="C292" s="104" t="s">
        <v>2118</v>
      </c>
      <c r="D292" s="6" t="s">
        <v>1212</v>
      </c>
      <c r="E292" s="105" t="s">
        <v>2119</v>
      </c>
      <c r="F292" s="6" t="s">
        <v>3</v>
      </c>
      <c r="G292" s="7">
        <v>1469</v>
      </c>
      <c r="H292" s="5" t="s">
        <v>4</v>
      </c>
      <c r="I292" s="5" t="s">
        <v>11</v>
      </c>
      <c r="J292" s="2" t="s">
        <v>12</v>
      </c>
      <c r="K292" s="5" t="s">
        <v>1285</v>
      </c>
      <c r="L292" s="90">
        <v>46077</v>
      </c>
    </row>
    <row r="293" spans="1:12" x14ac:dyDescent="0.25">
      <c r="A293" s="1" t="s">
        <v>4779</v>
      </c>
      <c r="B293" s="2">
        <v>47</v>
      </c>
      <c r="C293" s="101" t="s">
        <v>1243</v>
      </c>
      <c r="D293" s="3" t="s">
        <v>1211</v>
      </c>
      <c r="E293" s="103" t="s">
        <v>1244</v>
      </c>
      <c r="F293" s="3" t="s">
        <v>3</v>
      </c>
      <c r="G293" s="4">
        <v>191</v>
      </c>
      <c r="H293" s="2" t="s">
        <v>4</v>
      </c>
      <c r="I293" s="2" t="s">
        <v>5</v>
      </c>
      <c r="J293" s="2" t="s">
        <v>6</v>
      </c>
      <c r="K293" s="2" t="s">
        <v>7</v>
      </c>
      <c r="L293" s="90">
        <v>46077</v>
      </c>
    </row>
    <row r="294" spans="1:12" x14ac:dyDescent="0.25">
      <c r="A294" s="1" t="s">
        <v>4780</v>
      </c>
      <c r="B294" s="2">
        <v>47</v>
      </c>
      <c r="C294" s="101" t="s">
        <v>2120</v>
      </c>
      <c r="D294" s="3" t="s">
        <v>1213</v>
      </c>
      <c r="E294" s="103" t="s">
        <v>2121</v>
      </c>
      <c r="F294" s="3" t="s">
        <v>3</v>
      </c>
      <c r="G294" s="4">
        <v>2652</v>
      </c>
      <c r="H294" s="2" t="s">
        <v>4</v>
      </c>
      <c r="I294" s="2" t="s">
        <v>5</v>
      </c>
      <c r="J294" s="2" t="s">
        <v>6</v>
      </c>
      <c r="K294" s="5" t="s">
        <v>1285</v>
      </c>
      <c r="L294" s="90">
        <v>46077</v>
      </c>
    </row>
    <row r="295" spans="1:12" x14ac:dyDescent="0.25">
      <c r="A295" s="1" t="s">
        <v>4781</v>
      </c>
      <c r="B295" s="2">
        <v>47</v>
      </c>
      <c r="C295" s="104" t="s">
        <v>1245</v>
      </c>
      <c r="D295" s="6" t="s">
        <v>1212</v>
      </c>
      <c r="E295" s="105" t="s">
        <v>1246</v>
      </c>
      <c r="F295" s="6" t="s">
        <v>3</v>
      </c>
      <c r="G295" s="7">
        <v>773</v>
      </c>
      <c r="H295" s="5" t="s">
        <v>4</v>
      </c>
      <c r="I295" s="5" t="s">
        <v>11</v>
      </c>
      <c r="J295" s="2" t="s">
        <v>12</v>
      </c>
      <c r="K295" s="2" t="s">
        <v>7</v>
      </c>
      <c r="L295" s="90">
        <v>46077</v>
      </c>
    </row>
    <row r="296" spans="1:12" x14ac:dyDescent="0.25">
      <c r="A296" s="1" t="s">
        <v>4782</v>
      </c>
      <c r="B296" s="2">
        <v>47</v>
      </c>
      <c r="C296" s="101" t="s">
        <v>1247</v>
      </c>
      <c r="D296" s="3" t="s">
        <v>1208</v>
      </c>
      <c r="E296" s="103" t="s">
        <v>1248</v>
      </c>
      <c r="F296" s="3" t="s">
        <v>3</v>
      </c>
      <c r="G296" s="4">
        <v>846</v>
      </c>
      <c r="H296" s="2" t="s">
        <v>4</v>
      </c>
      <c r="I296" s="2" t="s">
        <v>5</v>
      </c>
      <c r="J296" s="2" t="s">
        <v>12</v>
      </c>
      <c r="K296" s="2" t="s">
        <v>7</v>
      </c>
      <c r="L296" s="90">
        <v>46077</v>
      </c>
    </row>
    <row r="297" spans="1:12" x14ac:dyDescent="0.25">
      <c r="A297" s="1" t="s">
        <v>4783</v>
      </c>
      <c r="B297" s="2">
        <v>47</v>
      </c>
      <c r="C297" s="101" t="s">
        <v>1249</v>
      </c>
      <c r="D297" s="3" t="s">
        <v>1209</v>
      </c>
      <c r="E297" s="103" t="s">
        <v>1250</v>
      </c>
      <c r="F297" s="3" t="s">
        <v>3</v>
      </c>
      <c r="G297" s="4">
        <v>321</v>
      </c>
      <c r="H297" s="2" t="s">
        <v>4</v>
      </c>
      <c r="I297" s="2" t="s">
        <v>5</v>
      </c>
      <c r="J297" s="2" t="s">
        <v>12</v>
      </c>
      <c r="K297" s="2" t="s">
        <v>7</v>
      </c>
      <c r="L297" s="117">
        <v>46116</v>
      </c>
    </row>
    <row r="298" spans="1:12" x14ac:dyDescent="0.25">
      <c r="A298" s="1" t="s">
        <v>4784</v>
      </c>
      <c r="B298" s="2">
        <v>47</v>
      </c>
      <c r="C298" s="10" t="s">
        <v>2201</v>
      </c>
      <c r="D298" s="6" t="s">
        <v>1212</v>
      </c>
      <c r="E298" s="12" t="s">
        <v>2202</v>
      </c>
      <c r="F298" s="6" t="s">
        <v>3</v>
      </c>
      <c r="G298" s="7">
        <v>6837</v>
      </c>
      <c r="H298" s="5" t="s">
        <v>4</v>
      </c>
      <c r="I298" s="5" t="s">
        <v>11</v>
      </c>
      <c r="J298" s="2" t="s">
        <v>4411</v>
      </c>
      <c r="K298" s="5" t="s">
        <v>1878</v>
      </c>
      <c r="L298" s="90">
        <v>46077</v>
      </c>
    </row>
    <row r="299" spans="1:12" x14ac:dyDescent="0.25">
      <c r="A299" s="1" t="s">
        <v>4785</v>
      </c>
      <c r="B299" s="2">
        <v>47</v>
      </c>
      <c r="C299" s="101" t="s">
        <v>1251</v>
      </c>
      <c r="D299" s="3" t="s">
        <v>1220</v>
      </c>
      <c r="E299" s="103" t="s">
        <v>1252</v>
      </c>
      <c r="F299" s="3" t="s">
        <v>3</v>
      </c>
      <c r="G299" s="4">
        <v>564</v>
      </c>
      <c r="H299" s="2" t="s">
        <v>4</v>
      </c>
      <c r="I299" s="2" t="s">
        <v>5</v>
      </c>
      <c r="J299" s="2" t="s">
        <v>6</v>
      </c>
      <c r="K299" s="2" t="s">
        <v>7</v>
      </c>
      <c r="L299" s="90">
        <v>46077</v>
      </c>
    </row>
    <row r="300" spans="1:12" x14ac:dyDescent="0.25">
      <c r="A300" s="1" t="s">
        <v>4786</v>
      </c>
      <c r="B300" s="2">
        <v>47</v>
      </c>
      <c r="C300" s="101" t="s">
        <v>2122</v>
      </c>
      <c r="D300" s="3" t="s">
        <v>1211</v>
      </c>
      <c r="E300" s="103" t="s">
        <v>2123</v>
      </c>
      <c r="F300" s="3" t="s">
        <v>3</v>
      </c>
      <c r="G300" s="4">
        <v>1846</v>
      </c>
      <c r="H300" s="2" t="s">
        <v>4</v>
      </c>
      <c r="I300" s="2" t="s">
        <v>5</v>
      </c>
      <c r="J300" s="2" t="s">
        <v>6</v>
      </c>
      <c r="K300" s="5" t="s">
        <v>1285</v>
      </c>
      <c r="L300" s="90">
        <v>46077</v>
      </c>
    </row>
    <row r="301" spans="1:12" x14ac:dyDescent="0.25">
      <c r="A301" s="1" t="s">
        <v>4787</v>
      </c>
      <c r="B301" s="2">
        <v>47</v>
      </c>
      <c r="C301" s="101" t="s">
        <v>1253</v>
      </c>
      <c r="D301" s="3" t="s">
        <v>1211</v>
      </c>
      <c r="E301" s="103" t="s">
        <v>1254</v>
      </c>
      <c r="F301" s="3" t="s">
        <v>3</v>
      </c>
      <c r="G301" s="4">
        <v>681</v>
      </c>
      <c r="H301" s="2" t="s">
        <v>4</v>
      </c>
      <c r="I301" s="2" t="s">
        <v>5</v>
      </c>
      <c r="J301" s="2" t="s">
        <v>6</v>
      </c>
      <c r="K301" s="2" t="s">
        <v>7</v>
      </c>
      <c r="L301" s="90">
        <v>46077</v>
      </c>
    </row>
    <row r="302" spans="1:12" x14ac:dyDescent="0.25">
      <c r="A302" s="1" t="s">
        <v>4788</v>
      </c>
      <c r="B302" s="2">
        <v>47</v>
      </c>
      <c r="C302" s="101" t="s">
        <v>2124</v>
      </c>
      <c r="D302" s="3" t="s">
        <v>1208</v>
      </c>
      <c r="E302" s="103" t="s">
        <v>2125</v>
      </c>
      <c r="F302" s="3" t="s">
        <v>3</v>
      </c>
      <c r="G302" s="4">
        <v>3160</v>
      </c>
      <c r="H302" s="2" t="s">
        <v>4</v>
      </c>
      <c r="I302" s="2" t="s">
        <v>5</v>
      </c>
      <c r="J302" s="2" t="s">
        <v>12</v>
      </c>
      <c r="K302" s="5" t="s">
        <v>1285</v>
      </c>
      <c r="L302" s="90">
        <v>46077</v>
      </c>
    </row>
    <row r="303" spans="1:12" x14ac:dyDescent="0.25">
      <c r="A303" s="1" t="s">
        <v>4789</v>
      </c>
      <c r="B303" s="2">
        <v>47</v>
      </c>
      <c r="C303" s="101" t="s">
        <v>1856</v>
      </c>
      <c r="D303" s="3" t="s">
        <v>1214</v>
      </c>
      <c r="E303" s="103" t="s">
        <v>1857</v>
      </c>
      <c r="F303" s="3" t="s">
        <v>3</v>
      </c>
      <c r="G303" s="4">
        <v>1586</v>
      </c>
      <c r="H303" s="2" t="s">
        <v>4</v>
      </c>
      <c r="I303" s="2" t="s">
        <v>17</v>
      </c>
      <c r="J303" s="2" t="s">
        <v>12</v>
      </c>
      <c r="K303" s="2" t="s">
        <v>1286</v>
      </c>
      <c r="L303" s="90">
        <v>46077</v>
      </c>
    </row>
    <row r="304" spans="1:12" x14ac:dyDescent="0.25">
      <c r="A304" s="1" t="s">
        <v>4790</v>
      </c>
      <c r="B304" s="2">
        <v>47</v>
      </c>
      <c r="C304" s="101" t="s">
        <v>1255</v>
      </c>
      <c r="D304" s="3" t="s">
        <v>1213</v>
      </c>
      <c r="E304" s="103" t="s">
        <v>4425</v>
      </c>
      <c r="F304" s="3" t="s">
        <v>3</v>
      </c>
      <c r="G304" s="4">
        <v>550</v>
      </c>
      <c r="H304" s="2" t="s">
        <v>4</v>
      </c>
      <c r="I304" s="2" t="s">
        <v>5</v>
      </c>
      <c r="J304" s="2" t="s">
        <v>6</v>
      </c>
      <c r="K304" s="2" t="s">
        <v>7</v>
      </c>
      <c r="L304" s="90">
        <v>46077</v>
      </c>
    </row>
    <row r="305" spans="1:12" x14ac:dyDescent="0.25">
      <c r="A305" s="1" t="s">
        <v>4791</v>
      </c>
      <c r="B305" s="2">
        <v>47</v>
      </c>
      <c r="C305" s="101" t="s">
        <v>1858</v>
      </c>
      <c r="D305" s="3" t="s">
        <v>1214</v>
      </c>
      <c r="E305" s="103" t="s">
        <v>1859</v>
      </c>
      <c r="F305" s="3" t="s">
        <v>3</v>
      </c>
      <c r="G305" s="4">
        <v>1491</v>
      </c>
      <c r="H305" s="2" t="s">
        <v>4</v>
      </c>
      <c r="I305" s="2" t="s">
        <v>17</v>
      </c>
      <c r="J305" s="2" t="s">
        <v>12</v>
      </c>
      <c r="K305" s="2" t="s">
        <v>1286</v>
      </c>
      <c r="L305" s="90">
        <v>46077</v>
      </c>
    </row>
    <row r="306" spans="1:12" x14ac:dyDescent="0.25">
      <c r="A306" s="1" t="s">
        <v>4792</v>
      </c>
      <c r="B306" s="2">
        <v>47</v>
      </c>
      <c r="C306" s="101" t="s">
        <v>1256</v>
      </c>
      <c r="D306" s="3" t="s">
        <v>1211</v>
      </c>
      <c r="E306" s="103" t="s">
        <v>4426</v>
      </c>
      <c r="F306" s="3" t="s">
        <v>3</v>
      </c>
      <c r="G306" s="4">
        <v>523</v>
      </c>
      <c r="H306" s="2" t="s">
        <v>4</v>
      </c>
      <c r="I306" s="2" t="s">
        <v>5</v>
      </c>
      <c r="J306" s="2" t="s">
        <v>6</v>
      </c>
      <c r="K306" s="2" t="s">
        <v>7</v>
      </c>
      <c r="L306" s="90">
        <v>46077</v>
      </c>
    </row>
    <row r="307" spans="1:12" x14ac:dyDescent="0.25">
      <c r="A307" s="1" t="s">
        <v>4793</v>
      </c>
      <c r="B307" s="2">
        <v>47</v>
      </c>
      <c r="C307" s="101" t="s">
        <v>1257</v>
      </c>
      <c r="D307" s="3" t="s">
        <v>1211</v>
      </c>
      <c r="E307" s="103" t="s">
        <v>4416</v>
      </c>
      <c r="F307" s="3" t="s">
        <v>3</v>
      </c>
      <c r="G307" s="4">
        <v>123</v>
      </c>
      <c r="H307" s="2" t="s">
        <v>4</v>
      </c>
      <c r="I307" s="2" t="s">
        <v>5</v>
      </c>
      <c r="J307" s="2" t="s">
        <v>6</v>
      </c>
      <c r="K307" s="2" t="s">
        <v>7</v>
      </c>
      <c r="L307" s="90">
        <v>46077</v>
      </c>
    </row>
    <row r="308" spans="1:12" x14ac:dyDescent="0.25">
      <c r="A308" s="1" t="s">
        <v>4794</v>
      </c>
      <c r="B308" s="2">
        <v>47</v>
      </c>
      <c r="C308" s="101" t="s">
        <v>1258</v>
      </c>
      <c r="D308" s="3" t="s">
        <v>1214</v>
      </c>
      <c r="E308" s="103" t="s">
        <v>1259</v>
      </c>
      <c r="F308" s="3" t="s">
        <v>3</v>
      </c>
      <c r="G308" s="4">
        <v>423</v>
      </c>
      <c r="H308" s="2" t="s">
        <v>4</v>
      </c>
      <c r="I308" s="2" t="s">
        <v>17</v>
      </c>
      <c r="J308" s="2" t="s">
        <v>12</v>
      </c>
      <c r="K308" s="2" t="s">
        <v>7</v>
      </c>
      <c r="L308" s="90">
        <v>46077</v>
      </c>
    </row>
    <row r="309" spans="1:12" x14ac:dyDescent="0.25">
      <c r="A309" s="1" t="s">
        <v>4795</v>
      </c>
      <c r="B309" s="2">
        <v>47</v>
      </c>
      <c r="C309" s="101" t="s">
        <v>1260</v>
      </c>
      <c r="D309" s="3" t="s">
        <v>1208</v>
      </c>
      <c r="E309" s="103" t="s">
        <v>1261</v>
      </c>
      <c r="F309" s="3" t="s">
        <v>3</v>
      </c>
      <c r="G309" s="4">
        <v>608</v>
      </c>
      <c r="H309" s="2" t="s">
        <v>4</v>
      </c>
      <c r="I309" s="2" t="s">
        <v>5</v>
      </c>
      <c r="J309" s="2" t="s">
        <v>12</v>
      </c>
      <c r="K309" s="2" t="s">
        <v>7</v>
      </c>
      <c r="L309" s="90">
        <v>46077</v>
      </c>
    </row>
    <row r="310" spans="1:12" x14ac:dyDescent="0.25">
      <c r="A310" s="1" t="s">
        <v>4796</v>
      </c>
      <c r="B310" s="2">
        <v>47</v>
      </c>
      <c r="C310" s="101" t="s">
        <v>1262</v>
      </c>
      <c r="D310" s="3" t="s">
        <v>1214</v>
      </c>
      <c r="E310" s="103" t="s">
        <v>1263</v>
      </c>
      <c r="F310" s="3" t="s">
        <v>3</v>
      </c>
      <c r="G310" s="4">
        <v>396</v>
      </c>
      <c r="H310" s="2" t="s">
        <v>4</v>
      </c>
      <c r="I310" s="2" t="s">
        <v>17</v>
      </c>
      <c r="J310" s="2" t="s">
        <v>12</v>
      </c>
      <c r="K310" s="2" t="s">
        <v>7</v>
      </c>
      <c r="L310" s="90">
        <v>46077</v>
      </c>
    </row>
    <row r="311" spans="1:12" x14ac:dyDescent="0.25">
      <c r="A311" s="1" t="s">
        <v>4797</v>
      </c>
      <c r="B311" s="2">
        <v>47</v>
      </c>
      <c r="C311" s="101" t="s">
        <v>1860</v>
      </c>
      <c r="D311" s="3" t="s">
        <v>1213</v>
      </c>
      <c r="E311" s="103" t="s">
        <v>1861</v>
      </c>
      <c r="F311" s="3" t="s">
        <v>3</v>
      </c>
      <c r="G311" s="4">
        <v>1163</v>
      </c>
      <c r="H311" s="2" t="s">
        <v>4</v>
      </c>
      <c r="I311" s="2" t="s">
        <v>5</v>
      </c>
      <c r="J311" s="2" t="s">
        <v>6</v>
      </c>
      <c r="K311" s="2" t="s">
        <v>1286</v>
      </c>
      <c r="L311" s="90">
        <v>46077</v>
      </c>
    </row>
    <row r="312" spans="1:12" x14ac:dyDescent="0.25">
      <c r="A312" s="1" t="s">
        <v>4798</v>
      </c>
      <c r="B312" s="2">
        <v>47</v>
      </c>
      <c r="C312" s="101" t="s">
        <v>1264</v>
      </c>
      <c r="D312" s="3" t="s">
        <v>1214</v>
      </c>
      <c r="E312" s="103" t="s">
        <v>1265</v>
      </c>
      <c r="F312" s="3" t="s">
        <v>3</v>
      </c>
      <c r="G312" s="4">
        <v>387</v>
      </c>
      <c r="H312" s="2" t="s">
        <v>4</v>
      </c>
      <c r="I312" s="2" t="s">
        <v>17</v>
      </c>
      <c r="J312" s="2" t="s">
        <v>12</v>
      </c>
      <c r="K312" s="2" t="s">
        <v>7</v>
      </c>
      <c r="L312" s="95">
        <v>46084</v>
      </c>
    </row>
    <row r="313" spans="1:12" x14ac:dyDescent="0.25">
      <c r="A313" s="1" t="s">
        <v>4799</v>
      </c>
      <c r="B313" s="2">
        <v>47</v>
      </c>
      <c r="C313" s="101" t="s">
        <v>1266</v>
      </c>
      <c r="D313" s="3" t="s">
        <v>1208</v>
      </c>
      <c r="E313" s="103" t="s">
        <v>1267</v>
      </c>
      <c r="F313" s="3" t="s">
        <v>3</v>
      </c>
      <c r="G313" s="4">
        <v>213</v>
      </c>
      <c r="H313" s="2" t="s">
        <v>4</v>
      </c>
      <c r="I313" s="2" t="s">
        <v>5</v>
      </c>
      <c r="J313" s="2" t="s">
        <v>12</v>
      </c>
      <c r="K313" s="2" t="s">
        <v>7</v>
      </c>
      <c r="L313" s="90">
        <v>46077</v>
      </c>
    </row>
    <row r="314" spans="1:12" x14ac:dyDescent="0.25">
      <c r="A314" s="1" t="s">
        <v>4800</v>
      </c>
      <c r="B314" s="2">
        <v>47</v>
      </c>
      <c r="C314" s="101" t="s">
        <v>1862</v>
      </c>
      <c r="D314" s="3" t="s">
        <v>1214</v>
      </c>
      <c r="E314" s="103" t="s">
        <v>1863</v>
      </c>
      <c r="F314" s="3" t="s">
        <v>3</v>
      </c>
      <c r="G314" s="4">
        <v>1172</v>
      </c>
      <c r="H314" s="2" t="s">
        <v>4</v>
      </c>
      <c r="I314" s="2" t="s">
        <v>17</v>
      </c>
      <c r="J314" s="2" t="s">
        <v>12</v>
      </c>
      <c r="K314" s="2" t="s">
        <v>1286</v>
      </c>
      <c r="L314" s="90">
        <v>46077</v>
      </c>
    </row>
    <row r="315" spans="1:12" x14ac:dyDescent="0.25">
      <c r="A315" s="1" t="s">
        <v>4801</v>
      </c>
      <c r="B315" s="2">
        <v>47</v>
      </c>
      <c r="C315" s="101" t="s">
        <v>1268</v>
      </c>
      <c r="D315" s="3" t="s">
        <v>1208</v>
      </c>
      <c r="E315" s="103" t="s">
        <v>4417</v>
      </c>
      <c r="F315" s="3" t="s">
        <v>3</v>
      </c>
      <c r="G315" s="4">
        <v>61</v>
      </c>
      <c r="H315" s="2" t="s">
        <v>4</v>
      </c>
      <c r="I315" s="2" t="s">
        <v>5</v>
      </c>
      <c r="J315" s="2" t="s">
        <v>12</v>
      </c>
      <c r="K315" s="2" t="s">
        <v>7</v>
      </c>
      <c r="L315" s="90">
        <v>46077</v>
      </c>
    </row>
    <row r="316" spans="1:12" x14ac:dyDescent="0.25">
      <c r="A316" s="1" t="s">
        <v>4802</v>
      </c>
      <c r="B316" s="2">
        <v>47</v>
      </c>
      <c r="C316" s="104" t="s">
        <v>1269</v>
      </c>
      <c r="D316" s="6" t="s">
        <v>1212</v>
      </c>
      <c r="E316" s="105" t="s">
        <v>1270</v>
      </c>
      <c r="F316" s="6" t="s">
        <v>3</v>
      </c>
      <c r="G316" s="7">
        <v>222</v>
      </c>
      <c r="H316" s="5" t="s">
        <v>4</v>
      </c>
      <c r="I316" s="5" t="s">
        <v>11</v>
      </c>
      <c r="J316" s="2" t="s">
        <v>12</v>
      </c>
      <c r="K316" s="2" t="s">
        <v>7</v>
      </c>
      <c r="L316" s="90">
        <v>46077</v>
      </c>
    </row>
    <row r="317" spans="1:12" x14ac:dyDescent="0.25">
      <c r="A317" s="1" t="s">
        <v>4803</v>
      </c>
      <c r="B317" s="91">
        <v>47</v>
      </c>
      <c r="C317" s="101" t="s">
        <v>2203</v>
      </c>
      <c r="D317" s="92" t="s">
        <v>1208</v>
      </c>
      <c r="E317" s="102" t="s">
        <v>4486</v>
      </c>
      <c r="F317" s="93" t="s">
        <v>102</v>
      </c>
      <c r="G317" s="94">
        <v>9130</v>
      </c>
      <c r="H317" s="91" t="s">
        <v>103</v>
      </c>
      <c r="I317" s="91" t="s">
        <v>5</v>
      </c>
      <c r="J317" s="91" t="s">
        <v>12</v>
      </c>
      <c r="K317" s="5" t="s">
        <v>1878</v>
      </c>
      <c r="L317" s="90">
        <v>46077</v>
      </c>
    </row>
    <row r="318" spans="1:12" x14ac:dyDescent="0.25">
      <c r="A318" s="1" t="s">
        <v>4804</v>
      </c>
      <c r="B318" s="2">
        <v>47</v>
      </c>
      <c r="C318" s="101" t="s">
        <v>1271</v>
      </c>
      <c r="D318" s="3" t="s">
        <v>1213</v>
      </c>
      <c r="E318" s="103" t="s">
        <v>1272</v>
      </c>
      <c r="F318" s="3" t="s">
        <v>3</v>
      </c>
      <c r="G318" s="4">
        <v>395</v>
      </c>
      <c r="H318" s="2" t="s">
        <v>4</v>
      </c>
      <c r="I318" s="2" t="s">
        <v>5</v>
      </c>
      <c r="J318" s="2" t="s">
        <v>6</v>
      </c>
      <c r="K318" s="2" t="s">
        <v>7</v>
      </c>
      <c r="L318" s="90">
        <v>46077</v>
      </c>
    </row>
    <row r="319" spans="1:12" x14ac:dyDescent="0.25">
      <c r="A319" s="1" t="s">
        <v>4805</v>
      </c>
      <c r="B319" s="2">
        <v>47</v>
      </c>
      <c r="C319" s="101" t="s">
        <v>1273</v>
      </c>
      <c r="D319" s="3" t="s">
        <v>1213</v>
      </c>
      <c r="E319" s="103" t="s">
        <v>1274</v>
      </c>
      <c r="F319" s="3" t="s">
        <v>3</v>
      </c>
      <c r="G319" s="4">
        <v>896</v>
      </c>
      <c r="H319" s="2" t="s">
        <v>4</v>
      </c>
      <c r="I319" s="2" t="s">
        <v>5</v>
      </c>
      <c r="J319" s="2" t="s">
        <v>6</v>
      </c>
      <c r="K319" s="2" t="s">
        <v>7</v>
      </c>
      <c r="L319" s="90">
        <v>46077</v>
      </c>
    </row>
    <row r="320" spans="1:12" x14ac:dyDescent="0.25">
      <c r="A320" s="1" t="s">
        <v>4806</v>
      </c>
      <c r="B320" s="2">
        <v>47</v>
      </c>
      <c r="C320" s="104" t="s">
        <v>1864</v>
      </c>
      <c r="D320" s="6" t="s">
        <v>1212</v>
      </c>
      <c r="E320" s="105" t="s">
        <v>1865</v>
      </c>
      <c r="F320" s="6" t="s">
        <v>3</v>
      </c>
      <c r="G320" s="7">
        <v>995</v>
      </c>
      <c r="H320" s="5" t="s">
        <v>4</v>
      </c>
      <c r="I320" s="5" t="s">
        <v>11</v>
      </c>
      <c r="J320" s="2" t="s">
        <v>12</v>
      </c>
      <c r="K320" s="2" t="s">
        <v>1286</v>
      </c>
      <c r="L320" s="90">
        <v>46077</v>
      </c>
    </row>
    <row r="321" spans="1:12" x14ac:dyDescent="0.25">
      <c r="A321" s="1" t="s">
        <v>4807</v>
      </c>
      <c r="B321" s="91">
        <v>47</v>
      </c>
      <c r="C321" s="101" t="s">
        <v>2204</v>
      </c>
      <c r="D321" s="92" t="s">
        <v>1210</v>
      </c>
      <c r="E321" s="102" t="s">
        <v>4487</v>
      </c>
      <c r="F321" s="93" t="s">
        <v>102</v>
      </c>
      <c r="G321" s="94">
        <v>21742</v>
      </c>
      <c r="H321" s="91" t="s">
        <v>103</v>
      </c>
      <c r="I321" s="91" t="s">
        <v>5</v>
      </c>
      <c r="J321" s="91" t="s">
        <v>6</v>
      </c>
      <c r="K321" s="5" t="s">
        <v>1878</v>
      </c>
      <c r="L321" s="90">
        <v>46077</v>
      </c>
    </row>
    <row r="322" spans="1:12" x14ac:dyDescent="0.25">
      <c r="A322" s="1" t="s">
        <v>4808</v>
      </c>
      <c r="B322" s="2">
        <v>47</v>
      </c>
      <c r="C322" s="101" t="s">
        <v>2126</v>
      </c>
      <c r="D322" s="3" t="s">
        <v>1217</v>
      </c>
      <c r="E322" s="103" t="s">
        <v>2127</v>
      </c>
      <c r="F322" s="3" t="s">
        <v>3</v>
      </c>
      <c r="G322" s="4">
        <v>1283</v>
      </c>
      <c r="H322" s="2" t="s">
        <v>4</v>
      </c>
      <c r="I322" s="2" t="s">
        <v>5</v>
      </c>
      <c r="J322" s="2" t="s">
        <v>6</v>
      </c>
      <c r="K322" s="5" t="s">
        <v>1285</v>
      </c>
      <c r="L322" s="117">
        <v>46116</v>
      </c>
    </row>
    <row r="323" spans="1:12" x14ac:dyDescent="0.25">
      <c r="A323" s="1" t="s">
        <v>4809</v>
      </c>
      <c r="B323" s="2">
        <v>47</v>
      </c>
      <c r="C323" s="101" t="s">
        <v>1275</v>
      </c>
      <c r="D323" s="3" t="s">
        <v>1208</v>
      </c>
      <c r="E323" s="103" t="s">
        <v>1276</v>
      </c>
      <c r="F323" s="3" t="s">
        <v>3</v>
      </c>
      <c r="G323" s="4">
        <v>459</v>
      </c>
      <c r="H323" s="2" t="s">
        <v>4</v>
      </c>
      <c r="I323" s="2" t="s">
        <v>5</v>
      </c>
      <c r="J323" s="2" t="s">
        <v>12</v>
      </c>
      <c r="K323" s="2" t="s">
        <v>7</v>
      </c>
      <c r="L323" s="90">
        <v>46077</v>
      </c>
    </row>
    <row r="324" spans="1:12" x14ac:dyDescent="0.25">
      <c r="A324" s="1" t="s">
        <v>4810</v>
      </c>
      <c r="B324" s="2">
        <v>86</v>
      </c>
      <c r="C324" s="8" t="s">
        <v>1866</v>
      </c>
      <c r="D324" s="3" t="s">
        <v>1279</v>
      </c>
      <c r="E324" s="9" t="s">
        <v>1867</v>
      </c>
      <c r="F324" s="3" t="s">
        <v>3</v>
      </c>
      <c r="G324" s="4">
        <v>1244</v>
      </c>
      <c r="H324" s="2" t="s">
        <v>4</v>
      </c>
      <c r="I324" s="2" t="s">
        <v>5</v>
      </c>
      <c r="J324" s="2" t="s">
        <v>6</v>
      </c>
      <c r="K324" s="2" t="s">
        <v>1286</v>
      </c>
      <c r="L324" s="95">
        <v>46084</v>
      </c>
    </row>
    <row r="325" spans="1:12" x14ac:dyDescent="0.25">
      <c r="A325" s="1" t="s">
        <v>4811</v>
      </c>
      <c r="B325" s="2">
        <v>86</v>
      </c>
      <c r="C325" s="101" t="s">
        <v>1868</v>
      </c>
      <c r="D325" s="3" t="s">
        <v>1283</v>
      </c>
      <c r="E325" s="103" t="s">
        <v>1869</v>
      </c>
      <c r="F325" s="3" t="s">
        <v>3</v>
      </c>
      <c r="G325" s="4">
        <v>2958</v>
      </c>
      <c r="H325" s="2" t="s">
        <v>4</v>
      </c>
      <c r="I325" s="2" t="s">
        <v>17</v>
      </c>
      <c r="J325" s="2" t="s">
        <v>12</v>
      </c>
      <c r="K325" s="2" t="s">
        <v>1286</v>
      </c>
      <c r="L325" s="117">
        <v>46116</v>
      </c>
    </row>
    <row r="326" spans="1:12" x14ac:dyDescent="0.25">
      <c r="A326" s="1" t="s">
        <v>4812</v>
      </c>
      <c r="B326" s="2">
        <v>86</v>
      </c>
      <c r="C326" s="8" t="s">
        <v>1870</v>
      </c>
      <c r="D326" s="6" t="s">
        <v>1278</v>
      </c>
      <c r="E326" s="12" t="s">
        <v>1871</v>
      </c>
      <c r="F326" s="6" t="s">
        <v>3</v>
      </c>
      <c r="G326" s="4">
        <v>2079</v>
      </c>
      <c r="H326" s="2" t="s">
        <v>4</v>
      </c>
      <c r="I326" s="2" t="s">
        <v>11</v>
      </c>
      <c r="J326" s="2" t="s">
        <v>6</v>
      </c>
      <c r="K326" s="2" t="s">
        <v>1286</v>
      </c>
      <c r="L326" s="95">
        <v>46084</v>
      </c>
    </row>
    <row r="327" spans="1:12" x14ac:dyDescent="0.25">
      <c r="A327" s="1" t="s">
        <v>4813</v>
      </c>
      <c r="B327" s="91">
        <v>86</v>
      </c>
      <c r="C327" s="101" t="s">
        <v>2128</v>
      </c>
      <c r="D327" s="92" t="s">
        <v>1283</v>
      </c>
      <c r="E327" s="102" t="s">
        <v>4488</v>
      </c>
      <c r="F327" s="93" t="s">
        <v>102</v>
      </c>
      <c r="G327" s="94">
        <v>10060</v>
      </c>
      <c r="H327" s="91" t="s">
        <v>103</v>
      </c>
      <c r="I327" s="91" t="s">
        <v>17</v>
      </c>
      <c r="J327" s="91" t="s">
        <v>12</v>
      </c>
      <c r="K327" s="5" t="s">
        <v>1285</v>
      </c>
      <c r="L327" s="117">
        <v>46116</v>
      </c>
    </row>
    <row r="328" spans="1:12" x14ac:dyDescent="0.25">
      <c r="A328" s="1" t="s">
        <v>4814</v>
      </c>
      <c r="B328" s="91">
        <v>86</v>
      </c>
      <c r="C328" s="101" t="s">
        <v>2129</v>
      </c>
      <c r="D328" s="92" t="s">
        <v>1283</v>
      </c>
      <c r="E328" s="102" t="s">
        <v>2130</v>
      </c>
      <c r="F328" s="93" t="s">
        <v>102</v>
      </c>
      <c r="G328" s="94">
        <v>4692</v>
      </c>
      <c r="H328" s="91" t="s">
        <v>103</v>
      </c>
      <c r="I328" s="91" t="s">
        <v>17</v>
      </c>
      <c r="J328" s="91" t="s">
        <v>12</v>
      </c>
      <c r="K328" s="5" t="s">
        <v>1285</v>
      </c>
      <c r="L328" s="117">
        <v>46116</v>
      </c>
    </row>
    <row r="329" spans="1:12" x14ac:dyDescent="0.25">
      <c r="A329" s="1" t="s">
        <v>4815</v>
      </c>
      <c r="B329" s="2">
        <v>86</v>
      </c>
      <c r="C329" s="101" t="s">
        <v>2131</v>
      </c>
      <c r="D329" s="3" t="s">
        <v>1283</v>
      </c>
      <c r="E329" s="103" t="s">
        <v>2132</v>
      </c>
      <c r="F329" s="3" t="s">
        <v>3</v>
      </c>
      <c r="G329" s="4">
        <v>7062</v>
      </c>
      <c r="H329" s="2" t="s">
        <v>4</v>
      </c>
      <c r="I329" s="2" t="s">
        <v>17</v>
      </c>
      <c r="J329" s="2" t="s">
        <v>12</v>
      </c>
      <c r="K329" s="2" t="s">
        <v>1285</v>
      </c>
      <c r="L329" s="95">
        <v>46084</v>
      </c>
    </row>
    <row r="330" spans="1:12" x14ac:dyDescent="0.25">
      <c r="A330" s="1" t="s">
        <v>4816</v>
      </c>
      <c r="B330" s="2">
        <v>86</v>
      </c>
      <c r="C330" s="101" t="s">
        <v>1281</v>
      </c>
      <c r="D330" s="3" t="s">
        <v>1277</v>
      </c>
      <c r="E330" s="103" t="s">
        <v>1282</v>
      </c>
      <c r="F330" s="3" t="s">
        <v>3</v>
      </c>
      <c r="G330" s="4">
        <v>915</v>
      </c>
      <c r="H330" s="2" t="s">
        <v>4</v>
      </c>
      <c r="I330" s="2" t="s">
        <v>17</v>
      </c>
      <c r="J330" s="2" t="s">
        <v>12</v>
      </c>
      <c r="K330" s="2" t="s">
        <v>7</v>
      </c>
      <c r="L330" s="117">
        <v>46116</v>
      </c>
    </row>
    <row r="331" spans="1:12" x14ac:dyDescent="0.25">
      <c r="A331" s="1" t="s">
        <v>4817</v>
      </c>
      <c r="B331" s="2">
        <v>86</v>
      </c>
      <c r="C331" s="101" t="s">
        <v>1872</v>
      </c>
      <c r="D331" s="3" t="s">
        <v>1279</v>
      </c>
      <c r="E331" s="103" t="s">
        <v>1873</v>
      </c>
      <c r="F331" s="3" t="s">
        <v>3</v>
      </c>
      <c r="G331" s="4">
        <v>1209</v>
      </c>
      <c r="H331" s="2" t="s">
        <v>4</v>
      </c>
      <c r="I331" s="2" t="s">
        <v>5</v>
      </c>
      <c r="J331" s="2" t="s">
        <v>6</v>
      </c>
      <c r="K331" s="2" t="s">
        <v>1286</v>
      </c>
      <c r="L331" s="95">
        <v>46084</v>
      </c>
    </row>
    <row r="332" spans="1:12" x14ac:dyDescent="0.25">
      <c r="A332" s="1" t="s">
        <v>4818</v>
      </c>
      <c r="B332" s="2">
        <v>86</v>
      </c>
      <c r="C332" s="101" t="s">
        <v>2133</v>
      </c>
      <c r="D332" s="3" t="s">
        <v>1283</v>
      </c>
      <c r="E332" s="103" t="s">
        <v>2134</v>
      </c>
      <c r="F332" s="3" t="s">
        <v>3</v>
      </c>
      <c r="G332" s="4">
        <v>3934</v>
      </c>
      <c r="H332" s="2" t="s">
        <v>4</v>
      </c>
      <c r="I332" s="2" t="s">
        <v>17</v>
      </c>
      <c r="J332" s="2" t="s">
        <v>12</v>
      </c>
      <c r="K332" s="5" t="s">
        <v>1285</v>
      </c>
      <c r="L332" s="117">
        <v>46116</v>
      </c>
    </row>
    <row r="333" spans="1:12" x14ac:dyDescent="0.25">
      <c r="A333" s="1" t="s">
        <v>4819</v>
      </c>
      <c r="B333" s="2">
        <v>86</v>
      </c>
      <c r="C333" s="101" t="s">
        <v>1874</v>
      </c>
      <c r="D333" s="3" t="s">
        <v>1283</v>
      </c>
      <c r="E333" s="103" t="s">
        <v>1875</v>
      </c>
      <c r="F333" s="3" t="s">
        <v>3</v>
      </c>
      <c r="G333" s="4">
        <v>3374</v>
      </c>
      <c r="H333" s="2" t="s">
        <v>4</v>
      </c>
      <c r="I333" s="2" t="s">
        <v>17</v>
      </c>
      <c r="J333" s="2" t="s">
        <v>12</v>
      </c>
      <c r="K333" s="2" t="s">
        <v>1286</v>
      </c>
      <c r="L333" s="117">
        <v>46116</v>
      </c>
    </row>
    <row r="334" spans="1:12" x14ac:dyDescent="0.25">
      <c r="A334" s="1" t="s">
        <v>4820</v>
      </c>
      <c r="B334" s="2">
        <v>86</v>
      </c>
      <c r="C334" s="101" t="s">
        <v>1284</v>
      </c>
      <c r="D334" s="3" t="s">
        <v>1279</v>
      </c>
      <c r="E334" s="103" t="s">
        <v>4427</v>
      </c>
      <c r="F334" s="3" t="s">
        <v>3</v>
      </c>
      <c r="G334" s="4">
        <v>862</v>
      </c>
      <c r="H334" s="2" t="s">
        <v>4</v>
      </c>
      <c r="I334" s="2" t="s">
        <v>5</v>
      </c>
      <c r="J334" s="2" t="s">
        <v>6</v>
      </c>
      <c r="K334" s="2" t="s">
        <v>7</v>
      </c>
      <c r="L334" s="95">
        <v>46084</v>
      </c>
    </row>
    <row r="335" spans="1:12" x14ac:dyDescent="0.25">
      <c r="A335" s="1" t="s">
        <v>4821</v>
      </c>
      <c r="B335" s="91">
        <v>86</v>
      </c>
      <c r="C335" s="101" t="s">
        <v>2213</v>
      </c>
      <c r="D335" s="92" t="s">
        <v>1283</v>
      </c>
      <c r="E335" s="102" t="s">
        <v>4489</v>
      </c>
      <c r="F335" s="93" t="s">
        <v>102</v>
      </c>
      <c r="G335" s="94">
        <v>89212</v>
      </c>
      <c r="H335" s="91" t="s">
        <v>103</v>
      </c>
      <c r="I335" s="91" t="s">
        <v>17</v>
      </c>
      <c r="J335" s="91" t="s">
        <v>12</v>
      </c>
      <c r="K335" s="91" t="s">
        <v>1287</v>
      </c>
      <c r="L335" s="117">
        <v>46116</v>
      </c>
    </row>
    <row r="336" spans="1:12" x14ac:dyDescent="0.25">
      <c r="A336" s="1" t="s">
        <v>4822</v>
      </c>
      <c r="B336" s="91">
        <v>86</v>
      </c>
      <c r="C336" s="101" t="s">
        <v>2205</v>
      </c>
      <c r="D336" s="92" t="s">
        <v>1283</v>
      </c>
      <c r="E336" s="102" t="s">
        <v>2206</v>
      </c>
      <c r="F336" s="93" t="s">
        <v>102</v>
      </c>
      <c r="G336" s="94">
        <v>7267</v>
      </c>
      <c r="H336" s="91" t="s">
        <v>103</v>
      </c>
      <c r="I336" s="91" t="s">
        <v>17</v>
      </c>
      <c r="J336" s="91" t="s">
        <v>12</v>
      </c>
      <c r="K336" s="5" t="s">
        <v>1878</v>
      </c>
      <c r="L336" s="117">
        <v>46116</v>
      </c>
    </row>
    <row r="337" spans="1:12" x14ac:dyDescent="0.25">
      <c r="A337" s="1" t="s">
        <v>4823</v>
      </c>
      <c r="B337" s="2">
        <v>86</v>
      </c>
      <c r="C337" s="101" t="s">
        <v>1876</v>
      </c>
      <c r="D337" s="3" t="s">
        <v>1279</v>
      </c>
      <c r="E337" s="103" t="s">
        <v>1877</v>
      </c>
      <c r="F337" s="3" t="s">
        <v>3</v>
      </c>
      <c r="G337" s="4">
        <v>2749</v>
      </c>
      <c r="H337" s="2" t="s">
        <v>4</v>
      </c>
      <c r="I337" s="2" t="s">
        <v>5</v>
      </c>
      <c r="J337" s="2" t="s">
        <v>6</v>
      </c>
      <c r="K337" s="2" t="s">
        <v>1286</v>
      </c>
      <c r="L337" s="95">
        <v>46084</v>
      </c>
    </row>
    <row r="338" spans="1:12" x14ac:dyDescent="0.25">
      <c r="A338" s="1" t="s">
        <v>4824</v>
      </c>
      <c r="B338" s="2">
        <v>86</v>
      </c>
      <c r="C338" s="101" t="s">
        <v>2135</v>
      </c>
      <c r="D338" s="3" t="s">
        <v>1280</v>
      </c>
      <c r="E338" s="103" t="s">
        <v>2136</v>
      </c>
      <c r="F338" s="3" t="s">
        <v>3</v>
      </c>
      <c r="G338" s="4">
        <v>4409</v>
      </c>
      <c r="H338" s="2" t="s">
        <v>4</v>
      </c>
      <c r="I338" s="2" t="s">
        <v>17</v>
      </c>
      <c r="J338" s="2" t="s">
        <v>12</v>
      </c>
      <c r="K338" s="5" t="s">
        <v>1285</v>
      </c>
      <c r="L338" s="117">
        <v>46116</v>
      </c>
    </row>
  </sheetData>
  <sheetProtection algorithmName="SHA-512" hashValue="ET4Tqf5XCyWuu9kaqUJyT9W6lH24V0xn3Z0Zmb4fcjO3gdDwpfPyJfLi27vMRl5ZwCiHW3VaJTwzzuetpiOvpA==" saltValue="MlD7XW3t3tNSqBJwsiRVNA==" spinCount="100000" sheet="1" objects="1" scenarios="1"/>
  <mergeCells count="2">
    <mergeCell ref="A1:C1"/>
    <mergeCell ref="E1:K1"/>
  </mergeCells>
  <conditionalFormatting sqref="B5:J7 B240:J330">
    <cfRule type="expression" dxfId="5" priority="4">
      <formula>"'=MOD (LIGNE () ;2)"</formula>
    </cfRule>
  </conditionalFormatting>
  <conditionalFormatting sqref="B10:J30">
    <cfRule type="expression" dxfId="4" priority="2">
      <formula>"'=MOD (LIGNE () ;2)"</formula>
    </cfRule>
  </conditionalFormatting>
  <conditionalFormatting sqref="B43:J46">
    <cfRule type="expression" dxfId="3" priority="3">
      <formula>"'=MOD (LIGNE () ;2)"</formula>
    </cfRule>
  </conditionalFormatting>
  <conditionalFormatting sqref="B57:J235">
    <cfRule type="expression" dxfId="2" priority="6">
      <formula>"'=MOD (LIGNE () ;2)"</formula>
    </cfRule>
  </conditionalFormatting>
  <conditionalFormatting sqref="B31:K41">
    <cfRule type="expression" dxfId="1" priority="1">
      <formula>"'=MOD (LIGNE () ;2)"</formula>
    </cfRule>
  </conditionalFormatting>
  <conditionalFormatting sqref="B331:K338">
    <cfRule type="expression" dxfId="0" priority="5">
      <formula>"'=MOD (LIGNE () ;2)"</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FORMULAIRE A COMPLETER</vt:lpstr>
      <vt:lpstr>DONNEES</vt:lpstr>
      <vt:lpstr>Feuil2</vt:lpstr>
      <vt:lpstr>Feuil1</vt:lpstr>
      <vt:lpstr>'FORMULAIRE A COMPLETER'!Zone_d_impression</vt:lpstr>
    </vt:vector>
  </TitlesOfParts>
  <Company>REGION NOUVELLE-AQUITAINE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Chrystel OLIVET</dc:creator>
  <cp:lastModifiedBy>Chrystel OLIVET</cp:lastModifiedBy>
  <cp:lastPrinted>2026-09-29T21:58:48Z</cp:lastPrinted>
  <dcterms:created xsi:type="dcterms:W3CDTF">2023-06-07T14:43:32Z</dcterms:created>
  <dcterms:modified xsi:type="dcterms:W3CDTF">2026-10-02T07:43:45Z</dcterms:modified>
</cp:coreProperties>
</file>